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7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BARA\Documents\1Consultoria Eng Amb\0CEPEMAR - Cachoeiro\Entrevistas resultados - Barbara\"/>
    </mc:Choice>
  </mc:AlternateContent>
  <xr:revisionPtr revIDLastSave="0" documentId="8_{0759DAB1-B888-43AB-8271-E977FB636554}" xr6:coauthVersionLast="47" xr6:coauthVersionMax="47" xr10:uidLastSave="{00000000-0000-0000-0000-000000000000}"/>
  <bookViews>
    <workbookView xWindow="-108" yWindow="-108" windowWidth="23256" windowHeight="12576" tabRatio="848" xr2:uid="{00000000-000D-0000-FFFF-FFFF00000000}"/>
  </bookViews>
  <sheets>
    <sheet name="Produt e Propriet Rural" sheetId="23" r:id="rId1"/>
    <sheet name="Tamanho propriedade" sheetId="3" r:id="rId2"/>
    <sheet name="Atividades econômicas" sheetId="22" r:id="rId3"/>
    <sheet name="Presença Rec Hídricos" sheetId="20" r:id="rId4"/>
    <sheet name="Água atividades propriedade" sheetId="24" r:id="rId5"/>
    <sheet name="Água atividades comunidade" sheetId="25" r:id="rId6"/>
    <sheet name="Fonte de água na propriedade" sheetId="27" r:id="rId7"/>
    <sheet name="Quant. produt. rurais" sheetId="21" r:id="rId8"/>
    <sheet name="Permanência na propriedade" sheetId="26" r:id="rId9"/>
  </sheets>
  <definedNames>
    <definedName name="_xlnm._FilterDatabase" localSheetId="0" hidden="1">'Produt e Propriet Rural'!$A$1:$N$1</definedName>
    <definedName name="_xlnm._FilterDatabase" localSheetId="7" hidden="1">'Quant. produt. rurais'!$A$1:$A$36</definedName>
    <definedName name="_xlnm._FilterDatabase" localSheetId="1" hidden="1">'Tamanho propriedade'!$A$1:$A$36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25" l="1"/>
  <c r="I19" i="25"/>
  <c r="L19" i="25" s="1"/>
  <c r="I18" i="25"/>
  <c r="L18" i="25" s="1"/>
  <c r="I17" i="25"/>
  <c r="L17" i="25" s="1"/>
  <c r="I16" i="25"/>
  <c r="L16" i="25" s="1"/>
  <c r="I15" i="25"/>
  <c r="L15" i="25" s="1"/>
  <c r="I14" i="25"/>
  <c r="L14" i="25" s="1"/>
  <c r="I13" i="25"/>
  <c r="L18" i="24"/>
  <c r="L11" i="24"/>
  <c r="I18" i="24"/>
  <c r="I17" i="24"/>
  <c r="I16" i="24"/>
  <c r="I15" i="24"/>
  <c r="I14" i="24"/>
  <c r="I13" i="24"/>
  <c r="I12" i="24"/>
  <c r="I20" i="22"/>
  <c r="I19" i="22"/>
  <c r="L19" i="22" s="1"/>
  <c r="I18" i="22"/>
  <c r="L18" i="22" s="1"/>
  <c r="I17" i="22"/>
  <c r="L17" i="22" s="1"/>
  <c r="I16" i="22"/>
  <c r="L16" i="22" s="1"/>
  <c r="I15" i="22"/>
  <c r="I14" i="22"/>
  <c r="L14" i="22" s="1"/>
  <c r="D12" i="26"/>
  <c r="D13" i="26"/>
  <c r="D8" i="26"/>
  <c r="D7" i="26"/>
  <c r="D3" i="26"/>
  <c r="D6" i="26"/>
  <c r="D11" i="26" s="1"/>
  <c r="D2" i="26"/>
  <c r="D3" i="21"/>
  <c r="D9" i="21" s="1"/>
  <c r="D4" i="21"/>
  <c r="D10" i="21" s="1"/>
  <c r="D5" i="21"/>
  <c r="D11" i="21" s="1"/>
  <c r="D2" i="21"/>
  <c r="D8" i="21" s="1"/>
  <c r="D2" i="27"/>
  <c r="D13" i="27" s="1"/>
  <c r="D3" i="27"/>
  <c r="D4" i="27"/>
  <c r="D5" i="27"/>
  <c r="D16" i="27" s="1"/>
  <c r="D14" i="27"/>
  <c r="D15" i="27"/>
  <c r="I2" i="25"/>
  <c r="L20" i="25" s="1"/>
  <c r="L13" i="25"/>
  <c r="L12" i="25"/>
  <c r="I12" i="25"/>
  <c r="I3" i="25"/>
  <c r="I4" i="25"/>
  <c r="I5" i="25"/>
  <c r="I6" i="25"/>
  <c r="I7" i="25"/>
  <c r="I8" i="25"/>
  <c r="I9" i="25"/>
  <c r="I10" i="25"/>
  <c r="I2" i="24"/>
  <c r="I3" i="24"/>
  <c r="I4" i="24"/>
  <c r="L16" i="24" s="1"/>
  <c r="I5" i="24"/>
  <c r="L15" i="24" s="1"/>
  <c r="I6" i="24"/>
  <c r="I7" i="24"/>
  <c r="I8" i="24"/>
  <c r="I9" i="24"/>
  <c r="I11" i="24" s="1"/>
  <c r="H2" i="20"/>
  <c r="H20" i="20" s="1"/>
  <c r="K20" i="20" s="1"/>
  <c r="K13" i="20"/>
  <c r="K14" i="20"/>
  <c r="K15" i="20"/>
  <c r="K16" i="20"/>
  <c r="K17" i="20"/>
  <c r="K18" i="20"/>
  <c r="K19" i="20"/>
  <c r="K12" i="20"/>
  <c r="H19" i="20"/>
  <c r="H18" i="20"/>
  <c r="H17" i="20"/>
  <c r="H16" i="20"/>
  <c r="H15" i="20"/>
  <c r="H14" i="20"/>
  <c r="H13" i="20"/>
  <c r="H12" i="20"/>
  <c r="H3" i="20"/>
  <c r="H4" i="20"/>
  <c r="H5" i="20"/>
  <c r="H6" i="20"/>
  <c r="H7" i="20"/>
  <c r="H8" i="20"/>
  <c r="H9" i="20"/>
  <c r="H10" i="20"/>
  <c r="I2" i="22"/>
  <c r="L13" i="22"/>
  <c r="L15" i="22"/>
  <c r="L12" i="22"/>
  <c r="I13" i="22"/>
  <c r="I12" i="22"/>
  <c r="I8" i="22"/>
  <c r="I3" i="22"/>
  <c r="I4" i="22"/>
  <c r="I5" i="22"/>
  <c r="I6" i="22"/>
  <c r="I7" i="22"/>
  <c r="I9" i="22"/>
  <c r="I10" i="22"/>
  <c r="G10" i="3"/>
  <c r="G11" i="3"/>
  <c r="G12" i="3"/>
  <c r="G13" i="3"/>
  <c r="G9" i="3"/>
  <c r="L17" i="24" l="1"/>
  <c r="L14" i="24"/>
  <c r="L13" i="24"/>
  <c r="L12" i="24"/>
  <c r="L20" i="22"/>
  <c r="D11" i="27"/>
  <c r="D8" i="27"/>
  <c r="D10" i="27"/>
  <c r="D9" i="27"/>
</calcChain>
</file>

<file path=xl/sharedStrings.xml><?xml version="1.0" encoding="utf-8"?>
<sst xmlns="http://schemas.openxmlformats.org/spreadsheetml/2006/main" count="1308" uniqueCount="158">
  <si>
    <t>Não sabe dizer</t>
  </si>
  <si>
    <t>Sim</t>
  </si>
  <si>
    <t>Não</t>
  </si>
  <si>
    <t>Produtor ou proprietário rural?</t>
  </si>
  <si>
    <t>Tamanho da propriedade</t>
  </si>
  <si>
    <t>Atividades econômicas da propriedade</t>
  </si>
  <si>
    <t>Atividades econômicas outras</t>
  </si>
  <si>
    <t>Recurso hídrico na propriedade</t>
  </si>
  <si>
    <t>Recurso hídrico outro</t>
  </si>
  <si>
    <t>Água dos rec hídricos usada atividades rurais?</t>
  </si>
  <si>
    <t>Água dos rec hídricos usada outras atividades?</t>
  </si>
  <si>
    <t>Água dos rec hídricos usada ativ. rural comunidade?</t>
  </si>
  <si>
    <t>Água dos rec hídricos usada outras ativ. comunidade?</t>
  </si>
  <si>
    <t>Água subterrânea, poço ou nascente?</t>
  </si>
  <si>
    <t>Quantidade produtores rurais</t>
  </si>
  <si>
    <t>Causa mudança quanti prod rural</t>
  </si>
  <si>
    <t>Pretende permanecer no local?</t>
  </si>
  <si>
    <t xml:space="preserve"> </t>
  </si>
  <si>
    <t>Rio</t>
  </si>
  <si>
    <t>Outro</t>
  </si>
  <si>
    <t>Não sabe ou prefere não responder</t>
  </si>
  <si>
    <t>Não sabe ou não respondeu</t>
  </si>
  <si>
    <t>sim</t>
  </si>
  <si>
    <t>Habita na área rural mas trabalha para outros produtores.</t>
  </si>
  <si>
    <t>Nascente com reservatório construído pela fábrica.</t>
  </si>
  <si>
    <t>Lagoa de peixes, mas não é criação comercial</t>
  </si>
  <si>
    <t>nao</t>
  </si>
  <si>
    <t>Produtos para subsistência.</t>
  </si>
  <si>
    <t>Hortaliças e peixes para consumo próprio.</t>
  </si>
  <si>
    <t>Deposição de resíduos</t>
  </si>
  <si>
    <t>Córrego do Macaco, Córrego do Ribeirão Salgado</t>
  </si>
  <si>
    <t>Agricultura</t>
  </si>
  <si>
    <t>Córrego</t>
  </si>
  <si>
    <t>6 alqueires</t>
  </si>
  <si>
    <t>3 alqueires</t>
  </si>
  <si>
    <t>Restaurante</t>
  </si>
  <si>
    <t>Nascente</t>
  </si>
  <si>
    <t>8 alqueires</t>
  </si>
  <si>
    <t>Não são desenvolvidas atividades econômicas</t>
  </si>
  <si>
    <t>12 alqueires</t>
  </si>
  <si>
    <t>Rio e nascente.</t>
  </si>
  <si>
    <t>Outra</t>
  </si>
  <si>
    <t>Roça pra consumo</t>
  </si>
  <si>
    <t>Nascente, Rio, Acude</t>
  </si>
  <si>
    <t>Suínos e aves pra consumo próprio</t>
  </si>
  <si>
    <t>Nascente, Outro</t>
  </si>
  <si>
    <t>Cachoeira</t>
  </si>
  <si>
    <t>6 hectares</t>
  </si>
  <si>
    <t>Moradia temporária</t>
  </si>
  <si>
    <t>Paisagismo</t>
  </si>
  <si>
    <t>Lazer</t>
  </si>
  <si>
    <t>Gado</t>
  </si>
  <si>
    <t>Irrigação em outra propriedade</t>
  </si>
  <si>
    <t>Poço</t>
  </si>
  <si>
    <t>Sim, outras atividades econômicas e paisagismo.</t>
  </si>
  <si>
    <t>Atividades econômicas.</t>
  </si>
  <si>
    <t>Paisagismo, Lazer, Outras_atividades</t>
  </si>
  <si>
    <t>Lazer, Esporte, Paisagismo</t>
  </si>
  <si>
    <t>Constante</t>
  </si>
  <si>
    <t>O povo tá indo pra indústria.</t>
  </si>
  <si>
    <t>Aumentado</t>
  </si>
  <si>
    <t>O pessoal gosta da região.</t>
  </si>
  <si>
    <t>Vieram do centro de Cachoeiro pra cá. Mais pessoas com filhos e pessoas de fora.</t>
  </si>
  <si>
    <t>Seca. Crise hídrica</t>
  </si>
  <si>
    <t>Ninguém mais quer ficar no interior</t>
  </si>
  <si>
    <t>Vendem e vão pra cidade</t>
  </si>
  <si>
    <t xml:space="preserve"> À falta de incentivo do plano safra e à falta de recursos hídricos. Houve muitas mortes de gado.</t>
  </si>
  <si>
    <t>Crescimento da População</t>
  </si>
  <si>
    <t>Tudo mundo quer Dinheiro</t>
  </si>
  <si>
    <t>Até no ano passado estava crescendo.  Por causa do atual governo tudo está ficando barato</t>
  </si>
  <si>
    <t>O preço do custo de vida e o preço dos produtos</t>
  </si>
  <si>
    <t>17 hectares</t>
  </si>
  <si>
    <t>27,2 hectares</t>
  </si>
  <si>
    <t>3 mil metros quadrados</t>
  </si>
  <si>
    <t>Meio alqueire</t>
  </si>
  <si>
    <t>1 alqueire</t>
  </si>
  <si>
    <t>1,5 hectare</t>
  </si>
  <si>
    <t>10 mil metros quadrados</t>
  </si>
  <si>
    <t>Pecuária, Agricultura, Produtos Artesanais</t>
  </si>
  <si>
    <t>Pecuária</t>
  </si>
  <si>
    <t>Pecuária, Comércio e Lazer</t>
  </si>
  <si>
    <t>Agricultura; Pecuária; Piscicultura e Aquicultura.</t>
  </si>
  <si>
    <t>Pecuária, Psicultura e Aquicultura</t>
  </si>
  <si>
    <t>Agricultura, Pecuária</t>
  </si>
  <si>
    <t>Salão de costura</t>
  </si>
  <si>
    <t>Nascente, Reservatório/Barramento</t>
  </si>
  <si>
    <t>Não há recurso hídrico na propriedade</t>
  </si>
  <si>
    <t>Nascente, Lago Natural</t>
  </si>
  <si>
    <t>Lago Natural</t>
  </si>
  <si>
    <t>Rio, Açude</t>
  </si>
  <si>
    <t>Uso Doméstico, Outro</t>
  </si>
  <si>
    <t>Uso Doméstico</t>
  </si>
  <si>
    <t>Uso Doméstico, Dessedentação de animais</t>
  </si>
  <si>
    <t>Dessedentação de animais</t>
  </si>
  <si>
    <t>Dessedentação de animais, Outro, Irrigação de hortaliças e frutas consumidas cruas</t>
  </si>
  <si>
    <t>Irrigação de hortaliças e frutas consumidas cruas</t>
  </si>
  <si>
    <t>Irrigação de hortaliças e frutas consumidas cruas, Uso Doméstico</t>
  </si>
  <si>
    <t>Uso Doméstico, Limpeza de currais, Dessedentação de animais</t>
  </si>
  <si>
    <t>Limpeza de currais, Uso Doméstico</t>
  </si>
  <si>
    <t>Irrigação de culturas arbóreas, Irrigação de hortaliças e frutas consumidas cruas</t>
  </si>
  <si>
    <t>Irrigação de culturas arbóreas; Irrigação de hortaliças e frutas consumidas cruas.</t>
  </si>
  <si>
    <t>Uso Doméstico, Irrigação de culturas arbóreas, Dessedentação de animais</t>
  </si>
  <si>
    <t>Outras atividades</t>
  </si>
  <si>
    <t>Nascente de água mineral</t>
  </si>
  <si>
    <t>Nascente de água mineral, Poço</t>
  </si>
  <si>
    <t>Diminuído</t>
  </si>
  <si>
    <t>¹/2 alqueire</t>
  </si>
  <si>
    <t>12 alqueires (290,4 mil m²)</t>
  </si>
  <si>
    <t>8 alqueires (193,6 mil m²)</t>
  </si>
  <si>
    <t>6 alqueires (145,2 mil m²)</t>
  </si>
  <si>
    <t>3 alqueires (72,6 mil m²)</t>
  </si>
  <si>
    <t>¹/2 alqueire (12,1 mil m²)</t>
  </si>
  <si>
    <t>1 alqueire (24,2 mil m²)</t>
  </si>
  <si>
    <t>27,2 hectares (272 mil m²)</t>
  </si>
  <si>
    <t>17 hectares (170 mil m²)</t>
  </si>
  <si>
    <t>6 hectares (60 mil m²)</t>
  </si>
  <si>
    <t>1,5 hectare (15 mil m²)</t>
  </si>
  <si>
    <t>1 hectare (10 mil m²)</t>
  </si>
  <si>
    <t>0,3 hectare (3 mil m²)</t>
  </si>
  <si>
    <t>Até 1 hectare (10 mil m²)</t>
  </si>
  <si>
    <t>De 1 a 5 hectares (10 a 50 mil m²)</t>
  </si>
  <si>
    <t>De 5 a 10 hectares (50 a 100 mil m²)</t>
  </si>
  <si>
    <t>Maior que 10 hectares (&gt; 100 mil m²)</t>
  </si>
  <si>
    <t>Não sabe/não respondeu</t>
  </si>
  <si>
    <t>Total</t>
  </si>
  <si>
    <t>Produtos Artesanais</t>
  </si>
  <si>
    <t>Não há atividades econômicas</t>
  </si>
  <si>
    <t>Piscicultura e Aquicultura</t>
  </si>
  <si>
    <t>Agricultura de subsistência</t>
  </si>
  <si>
    <t>Outra atividade</t>
  </si>
  <si>
    <t>Comércio e Lazer</t>
  </si>
  <si>
    <t>Reservatório/Barramento</t>
  </si>
  <si>
    <t>Açude</t>
  </si>
  <si>
    <t>Lagoa de peixes</t>
  </si>
  <si>
    <t>Limpeza de currais</t>
  </si>
  <si>
    <t>Irrigação de culturas arbóreas</t>
  </si>
  <si>
    <t>Não é utilizada</t>
  </si>
  <si>
    <t>Dessedentação animal</t>
  </si>
  <si>
    <t>Atividades econômicas</t>
  </si>
  <si>
    <t>Esporte</t>
  </si>
  <si>
    <t>Irrigação</t>
  </si>
  <si>
    <t>Não faz uso de água dessas fontes</t>
  </si>
  <si>
    <t>Não sabe</t>
  </si>
  <si>
    <t>Se mantido constante</t>
  </si>
  <si>
    <t>Não faz uso</t>
  </si>
  <si>
    <t>Migração para a cidade</t>
  </si>
  <si>
    <t>A região é agradável</t>
  </si>
  <si>
    <t>Migração para o campo</t>
  </si>
  <si>
    <t>Seca e crise hídrica</t>
  </si>
  <si>
    <t>Crescimento populacional</t>
  </si>
  <si>
    <t>Busca de melhor condição financeira</t>
  </si>
  <si>
    <t>Alto custo de vida</t>
  </si>
  <si>
    <t>Baixo custo de vida</t>
  </si>
  <si>
    <t>Aumento na população rural</t>
  </si>
  <si>
    <t>Diminuição na população rural</t>
  </si>
  <si>
    <t>Alto custo de vida no campo</t>
  </si>
  <si>
    <t>Baixo custo de vida no campo</t>
  </si>
  <si>
    <t>Crescimento populacional em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</si>
</sst>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10" fontId="0" fillId="0" borderId="0" xfId="1" applyNumberFormat="1" applyFont="1"/>
    <xf numFmtId="0" fontId="0" fillId="0" borderId="0" xfId="0" quotePrefix="1"/>
    <xf numFmtId="1" fontId="0" fillId="0" borderId="0" xfId="0" applyNumberFormat="1"/>
    <xf numFmtId="1" fontId="0" fillId="0" borderId="0" xfId="1" applyNumberFormat="1" applyFont="1"/>
    <xf numFmtId="0" fontId="0" fillId="0" borderId="0" xfId="0" applyAlignment="1">
      <alignment vertical="center"/>
    </xf>
    <xf numFmtId="164" fontId="0" fillId="0" borderId="0" xfId="1" applyNumberFormat="1" applyFont="1"/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'Tamanho propriedade'!$F$2:$F$6</c:f>
              <c:strCache>
                <c:ptCount val="5"/>
                <c:pt idx="0">
                  <c:v>Não sabe/não respondeu</c:v>
                </c:pt>
                <c:pt idx="1">
                  <c:v>Maior que 10 hectares (&gt; 100 mil m²)</c:v>
                </c:pt>
                <c:pt idx="2">
                  <c:v>De 5 a 10 hectares (50 a 100 mil m²)</c:v>
                </c:pt>
                <c:pt idx="3">
                  <c:v>De 1 a 5 hectares (10 a 50 mil m²)</c:v>
                </c:pt>
                <c:pt idx="4">
                  <c:v>Até 1 hectare (10 mil m²)</c:v>
                </c:pt>
              </c:strCache>
            </c:strRef>
          </c:cat>
          <c:val>
            <c:numRef>
              <c:f>'Tamanho propriedade'!$G$2:$G$6</c:f>
              <c:numCache>
                <c:formatCode>General</c:formatCode>
                <c:ptCount val="5"/>
                <c:pt idx="0">
                  <c:v>21</c:v>
                </c:pt>
                <c:pt idx="1">
                  <c:v>7</c:v>
                </c:pt>
                <c:pt idx="2">
                  <c:v>2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BD-4D80-B232-D8C04C6E17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23891808"/>
        <c:axId val="423508128"/>
      </c:barChart>
      <c:catAx>
        <c:axId val="42389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23508128"/>
        <c:crosses val="autoZero"/>
        <c:auto val="1"/>
        <c:lblAlgn val="ctr"/>
        <c:lblOffset val="100"/>
        <c:noMultiLvlLbl val="0"/>
      </c:catAx>
      <c:valAx>
        <c:axId val="42350812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23891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Atividades na comunidade/entorno onde a água é utilizada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'Água atividades comunidade'!$K$12:$K$20</c:f>
              <c:strCache>
                <c:ptCount val="9"/>
                <c:pt idx="0">
                  <c:v>Não sabe/não respondeu</c:v>
                </c:pt>
                <c:pt idx="1">
                  <c:v>Atividades econômicas</c:v>
                </c:pt>
                <c:pt idx="2">
                  <c:v>Esporte</c:v>
                </c:pt>
                <c:pt idx="3">
                  <c:v>Irrigação</c:v>
                </c:pt>
                <c:pt idx="4">
                  <c:v>Dessedentação animal</c:v>
                </c:pt>
                <c:pt idx="5">
                  <c:v>Outras atividades</c:v>
                </c:pt>
                <c:pt idx="6">
                  <c:v>Paisagismo</c:v>
                </c:pt>
                <c:pt idx="7">
                  <c:v>Lazer</c:v>
                </c:pt>
                <c:pt idx="8">
                  <c:v>Não é utilizada</c:v>
                </c:pt>
              </c:strCache>
            </c:strRef>
          </c:cat>
          <c:val>
            <c:numRef>
              <c:f>'Água atividades comunidade'!$L$12:$L$20</c:f>
              <c:numCache>
                <c:formatCode>0.0%</c:formatCode>
                <c:ptCount val="9"/>
                <c:pt idx="0">
                  <c:v>0.32500000000000001</c:v>
                </c:pt>
                <c:pt idx="1">
                  <c:v>2.5000000000000001E-2</c:v>
                </c:pt>
                <c:pt idx="2">
                  <c:v>2.5000000000000001E-2</c:v>
                </c:pt>
                <c:pt idx="3">
                  <c:v>2.5000000000000001E-2</c:v>
                </c:pt>
                <c:pt idx="4">
                  <c:v>2.5000000000000001E-2</c:v>
                </c:pt>
                <c:pt idx="5">
                  <c:v>0.05</c:v>
                </c:pt>
                <c:pt idx="6">
                  <c:v>0.125</c:v>
                </c:pt>
                <c:pt idx="7">
                  <c:v>0.125</c:v>
                </c:pt>
                <c:pt idx="8">
                  <c:v>0.27500000000000002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B3-4418-B253-99D97B50F3E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00501568"/>
        <c:axId val="338201664"/>
      </c:barChart>
      <c:catAx>
        <c:axId val="500501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38201664"/>
        <c:crosses val="autoZero"/>
        <c:auto val="1"/>
        <c:lblAlgn val="ctr"/>
        <c:lblOffset val="100"/>
        <c:noMultiLvlLbl val="0"/>
      </c:catAx>
      <c:valAx>
        <c:axId val="33820166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500501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A propriedade faz uso de água subterrânea, de poço ou nascente?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'Fonte de água na propriedade'!$C$2:$C$5</c:f>
              <c:strCache>
                <c:ptCount val="4"/>
                <c:pt idx="0">
                  <c:v>Não sabe/não respondeu</c:v>
                </c:pt>
                <c:pt idx="1">
                  <c:v>Não faz uso de água dessas fontes</c:v>
                </c:pt>
                <c:pt idx="2">
                  <c:v>Poço</c:v>
                </c:pt>
                <c:pt idx="3">
                  <c:v>Nascente de água mineral</c:v>
                </c:pt>
              </c:strCache>
            </c:strRef>
          </c:cat>
          <c:val>
            <c:numRef>
              <c:f>'Fonte de água na propriedade'!$D$2:$D$5</c:f>
              <c:numCache>
                <c:formatCode>General</c:formatCode>
                <c:ptCount val="4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61-431F-9AA6-0D250FC2ECC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00501568"/>
        <c:axId val="338201664"/>
      </c:barChart>
      <c:catAx>
        <c:axId val="500501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38201664"/>
        <c:crosses val="autoZero"/>
        <c:auto val="1"/>
        <c:lblAlgn val="ctr"/>
        <c:lblOffset val="100"/>
        <c:noMultiLvlLbl val="0"/>
      </c:catAx>
      <c:valAx>
        <c:axId val="33820166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00501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A propriedade faz uso de água subterrânea, de poço ou nascente?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'Fonte de água na propriedade'!$C$8:$C$11</c:f>
              <c:strCache>
                <c:ptCount val="4"/>
                <c:pt idx="0">
                  <c:v>Não sabe/não respondeu</c:v>
                </c:pt>
                <c:pt idx="1">
                  <c:v>Não faz uso de água dessas fontes</c:v>
                </c:pt>
                <c:pt idx="2">
                  <c:v>Poço</c:v>
                </c:pt>
                <c:pt idx="3">
                  <c:v>Nascente de água mineral</c:v>
                </c:pt>
              </c:strCache>
            </c:strRef>
          </c:cat>
          <c:val>
            <c:numRef>
              <c:f>'Fonte de água na propriedade'!$D$8:$D$11</c:f>
              <c:numCache>
                <c:formatCode>0.0%</c:formatCode>
                <c:ptCount val="4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63-4EFA-B2F7-ECC56C124C6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00501568"/>
        <c:axId val="338201664"/>
      </c:barChart>
      <c:catAx>
        <c:axId val="500501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38201664"/>
        <c:crosses val="autoZero"/>
        <c:auto val="1"/>
        <c:lblAlgn val="ctr"/>
        <c:lblOffset val="100"/>
        <c:noMultiLvlLbl val="0"/>
      </c:catAx>
      <c:valAx>
        <c:axId val="33820166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500501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A propriedade faz uso de água subterrânea, de poço ou nascente?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view3D>
      <c:rotX val="1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91E3-45D1-9728-B6DD8E62E97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91E3-45D1-9728-B6DD8E62E97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91E3-45D1-9728-B6DD8E62E97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91E3-45D1-9728-B6DD8E62E97D}"/>
              </c:ext>
            </c:extLst>
          </c:dPt>
          <c:dLbls>
            <c:dLbl>
              <c:idx val="0"/>
              <c:layout>
                <c:manualLayout>
                  <c:x val="-7.0555555555555554E-3"/>
                  <c:y val="-7.055555555555560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E3-45D1-9728-B6DD8E62E97D}"/>
                </c:ext>
              </c:extLst>
            </c:dLbl>
            <c:dLbl>
              <c:idx val="1"/>
              <c:layout>
                <c:manualLayout>
                  <c:x val="-8.8194444444444506E-2"/>
                  <c:y val="0.1117129629629629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E3-45D1-9728-B6DD8E62E97D}"/>
                </c:ext>
              </c:extLst>
            </c:dLbl>
            <c:dLbl>
              <c:idx val="2"/>
              <c:layout>
                <c:manualLayout>
                  <c:x val="7.408333333333332E-2"/>
                  <c:y val="0.1058333333333333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E3-45D1-9728-B6DD8E62E97D}"/>
                </c:ext>
              </c:extLst>
            </c:dLbl>
            <c:dLbl>
              <c:idx val="3"/>
              <c:layout>
                <c:manualLayout>
                  <c:x val="3.8805555555555558E-2"/>
                  <c:y val="-6.467592592592592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E3-45D1-9728-B6DD8E62E97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'Fonte de água na propriedade'!$C$13:$C$16</c:f>
              <c:strCache>
                <c:ptCount val="4"/>
                <c:pt idx="0">
                  <c:v>Nascente</c:v>
                </c:pt>
                <c:pt idx="1">
                  <c:v>Poço</c:v>
                </c:pt>
                <c:pt idx="2">
                  <c:v>Não faz uso</c:v>
                </c:pt>
                <c:pt idx="3">
                  <c:v>Não sabe</c:v>
                </c:pt>
              </c:strCache>
            </c:strRef>
          </c:cat>
          <c:val>
            <c:numRef>
              <c:f>'Fonte de água na propriedade'!$D$13:$D$16</c:f>
              <c:numCache>
                <c:formatCode>0.0%</c:formatCode>
                <c:ptCount val="4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E3-45D1-9728-B6DD8E62E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57166666666664"/>
          <c:y val="0.35857083333333334"/>
          <c:w val="0.2172061111111111"/>
          <c:h val="0.375109259259259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Na</a:t>
            </a:r>
            <a:r>
              <a:rPr lang="pt-BR" sz="900" b="1" baseline="0"/>
              <a:t> sua percepção, a</a:t>
            </a:r>
            <a:r>
              <a:rPr lang="pt-BR" sz="900" b="1"/>
              <a:t> quantidade de produtores rurais no</a:t>
            </a:r>
            <a:r>
              <a:rPr lang="pt-BR" sz="900" b="1" baseline="0"/>
              <a:t> entorno tem</a:t>
            </a:r>
            <a:r>
              <a:rPr lang="pt-BR" sz="900" b="1"/>
              <a:t>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'Quant. produt. rurais'!$C$2:$C$5</c:f>
              <c:strCache>
                <c:ptCount val="4"/>
                <c:pt idx="0">
                  <c:v>Não sabe/não respondeu</c:v>
                </c:pt>
                <c:pt idx="1">
                  <c:v>Diminuído</c:v>
                </c:pt>
                <c:pt idx="2">
                  <c:v>Se mantido constante</c:v>
                </c:pt>
                <c:pt idx="3">
                  <c:v>Aumentado</c:v>
                </c:pt>
              </c:strCache>
            </c:strRef>
          </c:cat>
          <c:val>
            <c:numRef>
              <c:f>'Quant. produt. rurais'!$D$2:$D$5</c:f>
              <c:numCache>
                <c:formatCode>General</c:formatCode>
                <c:ptCount val="4"/>
                <c:pt idx="0">
                  <c:v>7</c:v>
                </c:pt>
                <c:pt idx="1">
                  <c:v>8</c:v>
                </c:pt>
                <c:pt idx="2">
                  <c:v>14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3F-4259-888A-DB301BFA2AE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00501568"/>
        <c:axId val="338201664"/>
      </c:barChart>
      <c:catAx>
        <c:axId val="500501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38201664"/>
        <c:crosses val="autoZero"/>
        <c:auto val="1"/>
        <c:lblAlgn val="ctr"/>
        <c:lblOffset val="100"/>
        <c:noMultiLvlLbl val="0"/>
      </c:catAx>
      <c:valAx>
        <c:axId val="33820166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00501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Na</a:t>
            </a:r>
            <a:r>
              <a:rPr lang="pt-BR" sz="900" b="1" baseline="0"/>
              <a:t> sua percepção, a</a:t>
            </a:r>
            <a:r>
              <a:rPr lang="pt-BR" sz="900" b="1"/>
              <a:t> quantidade de produtores rurais no</a:t>
            </a:r>
            <a:r>
              <a:rPr lang="pt-BR" sz="900" b="1" baseline="0"/>
              <a:t> entorno tem</a:t>
            </a:r>
            <a:r>
              <a:rPr lang="pt-BR" sz="900" b="1"/>
              <a:t>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'Quant. produt. rurais'!$C$8:$C$11</c:f>
              <c:strCache>
                <c:ptCount val="4"/>
                <c:pt idx="0">
                  <c:v>Não sabe/não respondeu</c:v>
                </c:pt>
                <c:pt idx="1">
                  <c:v>Diminuído</c:v>
                </c:pt>
                <c:pt idx="2">
                  <c:v>Se mantido constante</c:v>
                </c:pt>
                <c:pt idx="3">
                  <c:v>Aumentado</c:v>
                </c:pt>
              </c:strCache>
            </c:strRef>
          </c:cat>
          <c:val>
            <c:numRef>
              <c:f>'Quant. produt. rurais'!$D$8:$D$11</c:f>
              <c:numCache>
                <c:formatCode>0.0%</c:formatCode>
                <c:ptCount val="4"/>
                <c:pt idx="0">
                  <c:v>0.2</c:v>
                </c:pt>
                <c:pt idx="1">
                  <c:v>0.22857142857142856</c:v>
                </c:pt>
                <c:pt idx="2">
                  <c:v>0.4</c:v>
                </c:pt>
                <c:pt idx="3">
                  <c:v>0.17142857142857143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A2-4E44-BF21-02CEE45BDAA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00501568"/>
        <c:axId val="338201664"/>
      </c:barChart>
      <c:catAx>
        <c:axId val="500501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38201664"/>
        <c:crosses val="autoZero"/>
        <c:auto val="1"/>
        <c:lblAlgn val="ctr"/>
        <c:lblOffset val="100"/>
        <c:noMultiLvlLbl val="0"/>
      </c:catAx>
      <c:valAx>
        <c:axId val="33820166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500501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Que</a:t>
            </a:r>
            <a:r>
              <a:rPr lang="pt-BR" sz="900" b="1" baseline="0"/>
              <a:t> causas você atribui para o aumento da população rural</a:t>
            </a:r>
            <a:r>
              <a:rPr lang="pt-BR" sz="900" b="1"/>
              <a:t>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'Quant. produt. rurais'!$J$3:$J$6</c:f>
              <c:strCache>
                <c:ptCount val="4"/>
                <c:pt idx="0">
                  <c:v>Migração para o campo</c:v>
                </c:pt>
                <c:pt idx="1">
                  <c:v>Crescimento populacional em geral</c:v>
                </c:pt>
                <c:pt idx="2">
                  <c:v>Baixo custo de vida no campo</c:v>
                </c:pt>
                <c:pt idx="3">
                  <c:v>A região é agradável</c:v>
                </c:pt>
              </c:strCache>
            </c:strRef>
          </c:cat>
          <c:val>
            <c:numRef>
              <c:f>'Quant. produt. rurais'!$K$3:$K$6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70-435D-A2EB-864FEF4181F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00501568"/>
        <c:axId val="338201664"/>
      </c:barChart>
      <c:catAx>
        <c:axId val="5005015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38201664"/>
        <c:crosses val="autoZero"/>
        <c:auto val="1"/>
        <c:lblAlgn val="ctr"/>
        <c:lblOffset val="100"/>
        <c:noMultiLvlLbl val="0"/>
      </c:catAx>
      <c:valAx>
        <c:axId val="338201664"/>
        <c:scaling>
          <c:orientation val="minMax"/>
          <c:max val="3.5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500501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Que</a:t>
            </a:r>
            <a:r>
              <a:rPr lang="pt-BR" sz="900" b="1" baseline="0"/>
              <a:t> causas você atribui para o aumento da população rural</a:t>
            </a:r>
            <a:r>
              <a:rPr lang="pt-BR" sz="900" b="1"/>
              <a:t>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'Quant. produt. rurais'!$J$10:$J$13</c:f>
              <c:strCache>
                <c:ptCount val="4"/>
                <c:pt idx="0">
                  <c:v>Seca e crise hídrica</c:v>
                </c:pt>
                <c:pt idx="1">
                  <c:v>Migração para a cidade</c:v>
                </c:pt>
                <c:pt idx="2">
                  <c:v>Busca de melhor condição financeira</c:v>
                </c:pt>
                <c:pt idx="3">
                  <c:v>Alto custo de vida no campo</c:v>
                </c:pt>
              </c:strCache>
            </c:strRef>
          </c:cat>
          <c:val>
            <c:numRef>
              <c:f>'Quant. produt. rurais'!$K$10:$K$13</c:f>
              <c:numCache>
                <c:formatCode>General</c:formatCode>
                <c:ptCount val="4"/>
                <c:pt idx="0">
                  <c:v>2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C2-47AB-AD02-F2E41B9E0E3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00501568"/>
        <c:axId val="338201664"/>
      </c:barChart>
      <c:catAx>
        <c:axId val="5005015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38201664"/>
        <c:crosses val="autoZero"/>
        <c:auto val="1"/>
        <c:lblAlgn val="ctr"/>
        <c:lblOffset val="100"/>
        <c:noMultiLvlLbl val="0"/>
      </c:catAx>
      <c:valAx>
        <c:axId val="338201664"/>
        <c:scaling>
          <c:orientation val="minMax"/>
          <c:max val="3.5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500501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Pretende permanecer</a:t>
            </a:r>
            <a:r>
              <a:rPr lang="pt-BR" sz="900" b="1" baseline="0"/>
              <a:t> na propriedade no futuro</a:t>
            </a:r>
            <a:r>
              <a:rPr lang="pt-BR" sz="900" b="1"/>
              <a:t>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view3D>
      <c:rotX val="1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7DE1-48F9-9C04-1C57638DAE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7DE1-48F9-9C04-1C57638DAED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7DE1-48F9-9C04-1C57638DAED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7DE1-48F9-9C04-1C57638DAEDF}"/>
              </c:ext>
            </c:extLst>
          </c:dPt>
          <c:dLbls>
            <c:dLbl>
              <c:idx val="0"/>
              <c:layout>
                <c:manualLayout>
                  <c:x val="-0.10936111111111112"/>
                  <c:y val="-0.2763425925925925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E1-48F9-9C04-1C57638DAEDF}"/>
                </c:ext>
              </c:extLst>
            </c:dLbl>
            <c:dLbl>
              <c:idx val="1"/>
              <c:layout>
                <c:manualLayout>
                  <c:x val="4.9388888888888892E-2"/>
                  <c:y val="0.1175925925925926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E1-48F9-9C04-1C57638DAEDF}"/>
                </c:ext>
              </c:extLst>
            </c:dLbl>
            <c:dLbl>
              <c:idx val="2"/>
              <c:layout>
                <c:manualLayout>
                  <c:x val="6.3500000000000001E-2"/>
                  <c:y val="-7.055555555555555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E1-48F9-9C04-1C57638DAEDF}"/>
                </c:ext>
              </c:extLst>
            </c:dLbl>
            <c:dLbl>
              <c:idx val="3"/>
              <c:layout>
                <c:manualLayout>
                  <c:x val="3.8805555555555558E-2"/>
                  <c:y val="-6.467592592592592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E1-48F9-9C04-1C57638DAED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'Permanência na propriedade'!$C$2:$C$4</c:f>
              <c:strCache>
                <c:ptCount val="3"/>
                <c:pt idx="0">
                  <c:v>Sim</c:v>
                </c:pt>
                <c:pt idx="1">
                  <c:v>Não</c:v>
                </c:pt>
                <c:pt idx="2">
                  <c:v>Não sabe</c:v>
                </c:pt>
              </c:strCache>
            </c:strRef>
          </c:cat>
          <c:val>
            <c:numRef>
              <c:f>'Permanência na propriedade'!$D$2:$D$4</c:f>
              <c:numCache>
                <c:formatCode>General</c:formatCode>
                <c:ptCount val="3"/>
                <c:pt idx="0">
                  <c:v>21</c:v>
                </c:pt>
                <c:pt idx="1">
                  <c:v>5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DE1-48F9-9C04-1C57638DA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398833333333336"/>
          <c:y val="0.35857083333333334"/>
          <c:w val="0.2172061111111111"/>
          <c:h val="0.375109259259259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Pretende permanecer</a:t>
            </a:r>
            <a:r>
              <a:rPr lang="pt-BR" sz="900" b="1" baseline="0"/>
              <a:t> na propriedade no futuro</a:t>
            </a:r>
            <a:r>
              <a:rPr lang="pt-BR" sz="900" b="1"/>
              <a:t>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'Permanência na propriedade'!$C$6:$C$8</c:f>
              <c:strCache>
                <c:ptCount val="3"/>
                <c:pt idx="0">
                  <c:v>Não sabe/não respondeu</c:v>
                </c:pt>
                <c:pt idx="1">
                  <c:v>Não</c:v>
                </c:pt>
                <c:pt idx="2">
                  <c:v>Sim</c:v>
                </c:pt>
              </c:strCache>
            </c:strRef>
          </c:cat>
          <c:val>
            <c:numRef>
              <c:f>'Permanência na propriedade'!$D$6:$D$8</c:f>
              <c:numCache>
                <c:formatCode>General</c:formatCode>
                <c:ptCount val="3"/>
                <c:pt idx="0">
                  <c:v>9</c:v>
                </c:pt>
                <c:pt idx="1">
                  <c:v>5</c:v>
                </c:pt>
                <c:pt idx="2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C5-4AB0-8384-9E5F04960E9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00501568"/>
        <c:axId val="338201664"/>
      </c:barChart>
      <c:catAx>
        <c:axId val="500501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38201664"/>
        <c:crosses val="autoZero"/>
        <c:auto val="1"/>
        <c:lblAlgn val="ctr"/>
        <c:lblOffset val="100"/>
        <c:noMultiLvlLbl val="0"/>
      </c:catAx>
      <c:valAx>
        <c:axId val="33820166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00501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'Tamanho propriedade'!$F$9:$F$13</c:f>
              <c:strCache>
                <c:ptCount val="5"/>
                <c:pt idx="0">
                  <c:v>Não sabe/não respondeu</c:v>
                </c:pt>
                <c:pt idx="1">
                  <c:v>Maior que 10 hectares (&gt; 100 mil m²)</c:v>
                </c:pt>
                <c:pt idx="2">
                  <c:v>De 5 a 10 hectares (50 a 100 mil m²)</c:v>
                </c:pt>
                <c:pt idx="3">
                  <c:v>De 1 a 5 hectares (10 a 50 mil m²)</c:v>
                </c:pt>
                <c:pt idx="4">
                  <c:v>Até 1 hectare (10 mil m²)</c:v>
                </c:pt>
              </c:strCache>
            </c:strRef>
          </c:cat>
          <c:val>
            <c:numRef>
              <c:f>'Tamanho propriedade'!$G$9:$G$13</c:f>
              <c:numCache>
                <c:formatCode>0.0%</c:formatCode>
                <c:ptCount val="5"/>
                <c:pt idx="0">
                  <c:v>0.6</c:v>
                </c:pt>
                <c:pt idx="1">
                  <c:v>0.2</c:v>
                </c:pt>
                <c:pt idx="2">
                  <c:v>5.7142857142857141E-2</c:v>
                </c:pt>
                <c:pt idx="3">
                  <c:v>8.5714285714285715E-2</c:v>
                </c:pt>
                <c:pt idx="4">
                  <c:v>5.7142857142857141E-2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C0-42FA-80C8-A34B8F6B3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23891808"/>
        <c:axId val="423508128"/>
      </c:barChart>
      <c:catAx>
        <c:axId val="42389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423508128"/>
        <c:crosses val="autoZero"/>
        <c:auto val="1"/>
        <c:lblAlgn val="ctr"/>
        <c:lblOffset val="100"/>
        <c:noMultiLvlLbl val="0"/>
      </c:catAx>
      <c:valAx>
        <c:axId val="42350812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423891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Pretende permanecer</a:t>
            </a:r>
            <a:r>
              <a:rPr lang="pt-BR" sz="900" b="1" baseline="0"/>
              <a:t> na propriedade no futuro</a:t>
            </a:r>
            <a:r>
              <a:rPr lang="pt-BR" sz="900" b="1"/>
              <a:t>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'Permanência na propriedade'!$C$11:$C$13</c:f>
              <c:strCache>
                <c:ptCount val="3"/>
                <c:pt idx="0">
                  <c:v>Não sabe/não respondeu</c:v>
                </c:pt>
                <c:pt idx="1">
                  <c:v>Não</c:v>
                </c:pt>
                <c:pt idx="2">
                  <c:v>Sim</c:v>
                </c:pt>
              </c:strCache>
            </c:strRef>
          </c:cat>
          <c:val>
            <c:numRef>
              <c:f>'Permanência na propriedade'!$D$11:$D$13</c:f>
              <c:numCache>
                <c:formatCode>0.0%</c:formatCode>
                <c:ptCount val="3"/>
                <c:pt idx="0">
                  <c:v>0.25714285714285712</c:v>
                </c:pt>
                <c:pt idx="1">
                  <c:v>0.14285714285714285</c:v>
                </c:pt>
                <c:pt idx="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A1-4BA4-9654-F0AD210C66E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00501568"/>
        <c:axId val="338201664"/>
      </c:barChart>
      <c:catAx>
        <c:axId val="500501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38201664"/>
        <c:crosses val="autoZero"/>
        <c:auto val="1"/>
        <c:lblAlgn val="ctr"/>
        <c:lblOffset val="100"/>
        <c:noMultiLvlLbl val="0"/>
      </c:catAx>
      <c:valAx>
        <c:axId val="33820166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500501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Principais</a:t>
            </a:r>
            <a:r>
              <a:rPr lang="pt-BR" sz="900" b="1" baseline="0"/>
              <a:t> atividades econômicas</a:t>
            </a:r>
            <a:endParaRPr lang="pt-BR" sz="9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'Atividades econômicas'!$H$12:$H$20</c:f>
              <c:strCache>
                <c:ptCount val="9"/>
                <c:pt idx="0">
                  <c:v>Não sabe/não respondeu</c:v>
                </c:pt>
                <c:pt idx="1">
                  <c:v>Não há atividades econômicas</c:v>
                </c:pt>
                <c:pt idx="2">
                  <c:v>Comércio e Lazer</c:v>
                </c:pt>
                <c:pt idx="3">
                  <c:v>Produtos Artesanais</c:v>
                </c:pt>
                <c:pt idx="4">
                  <c:v>Piscicultura e Aquicultura</c:v>
                </c:pt>
                <c:pt idx="5">
                  <c:v>Outra atividade</c:v>
                </c:pt>
                <c:pt idx="6">
                  <c:v>Agricultura de subsistência</c:v>
                </c:pt>
                <c:pt idx="7">
                  <c:v>Agricultura</c:v>
                </c:pt>
                <c:pt idx="8">
                  <c:v>Pecuária</c:v>
                </c:pt>
              </c:strCache>
            </c:strRef>
          </c:cat>
          <c:val>
            <c:numRef>
              <c:f>'Atividades econômicas'!$I$12:$I$20</c:f>
              <c:numCache>
                <c:formatCode>General</c:formatCode>
                <c:ptCount val="9"/>
                <c:pt idx="0">
                  <c:v>10</c:v>
                </c:pt>
                <c:pt idx="1">
                  <c:v>8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6</c:v>
                </c:pt>
                <c:pt idx="8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5-4908-AF26-9FC03CCA6CB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00501568"/>
        <c:axId val="338201664"/>
      </c:barChart>
      <c:catAx>
        <c:axId val="500501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38201664"/>
        <c:crosses val="autoZero"/>
        <c:auto val="1"/>
        <c:lblAlgn val="ctr"/>
        <c:lblOffset val="100"/>
        <c:noMultiLvlLbl val="0"/>
      </c:catAx>
      <c:valAx>
        <c:axId val="33820166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00501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Principais</a:t>
            </a:r>
            <a:r>
              <a:rPr lang="pt-BR" sz="900" b="1" baseline="0"/>
              <a:t> atividades econômicas</a:t>
            </a:r>
            <a:endParaRPr lang="pt-BR" sz="9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344728373015873"/>
          <c:y val="0.15292936507936508"/>
          <c:w val="0.61495416666666669"/>
          <c:h val="0.7916341269841269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'Atividades econômicas'!$K$12:$K$20</c:f>
              <c:strCache>
                <c:ptCount val="9"/>
                <c:pt idx="0">
                  <c:v>Não sabe/não respondeu</c:v>
                </c:pt>
                <c:pt idx="1">
                  <c:v>Não há atividades econômicas</c:v>
                </c:pt>
                <c:pt idx="2">
                  <c:v>Comércio e Lazer</c:v>
                </c:pt>
                <c:pt idx="3">
                  <c:v>Produtos Artesanais</c:v>
                </c:pt>
                <c:pt idx="4">
                  <c:v>Piscicultura e Aquicultura</c:v>
                </c:pt>
                <c:pt idx="5">
                  <c:v>Outra atividade</c:v>
                </c:pt>
                <c:pt idx="6">
                  <c:v>Agricultura de subsistência</c:v>
                </c:pt>
                <c:pt idx="7">
                  <c:v>Agricultura</c:v>
                </c:pt>
                <c:pt idx="8">
                  <c:v>Pecuária</c:v>
                </c:pt>
              </c:strCache>
            </c:strRef>
          </c:cat>
          <c:val>
            <c:numRef>
              <c:f>'Atividades econômicas'!$L$12:$L$20</c:f>
              <c:numCache>
                <c:formatCode>0.0%</c:formatCode>
                <c:ptCount val="9"/>
                <c:pt idx="0">
                  <c:v>0.23255813953488372</c:v>
                </c:pt>
                <c:pt idx="1">
                  <c:v>0.18604651162790697</c:v>
                </c:pt>
                <c:pt idx="2">
                  <c:v>2.3255813953488372E-2</c:v>
                </c:pt>
                <c:pt idx="3">
                  <c:v>2.3255813953488372E-2</c:v>
                </c:pt>
                <c:pt idx="4">
                  <c:v>4.6511627906976744E-2</c:v>
                </c:pt>
                <c:pt idx="5">
                  <c:v>6.9767441860465115E-2</c:v>
                </c:pt>
                <c:pt idx="6">
                  <c:v>6.9767441860465115E-2</c:v>
                </c:pt>
                <c:pt idx="7">
                  <c:v>0.13953488372093023</c:v>
                </c:pt>
                <c:pt idx="8">
                  <c:v>0.20930232558139536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C7-49F5-9630-F373F3EC569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00501568"/>
        <c:axId val="338201664"/>
      </c:barChart>
      <c:catAx>
        <c:axId val="500501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38201664"/>
        <c:crosses val="autoZero"/>
        <c:auto val="1"/>
        <c:lblAlgn val="ctr"/>
        <c:lblOffset val="100"/>
        <c:noMultiLvlLbl val="0"/>
      </c:catAx>
      <c:valAx>
        <c:axId val="33820166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500501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Presença de recursos hídricos na propriedade</a:t>
            </a:r>
            <a:r>
              <a:rPr lang="pt-BR" sz="900" b="1" baseline="0"/>
              <a:t> rural</a:t>
            </a:r>
            <a:endParaRPr lang="pt-BR" sz="9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'Presença Rec Hídricos'!$G$12:$G$20</c:f>
              <c:strCache>
                <c:ptCount val="9"/>
                <c:pt idx="0">
                  <c:v>Não sabe/não respondeu</c:v>
                </c:pt>
                <c:pt idx="1">
                  <c:v>Não há recurso hídrico na propriedade</c:v>
                </c:pt>
                <c:pt idx="2">
                  <c:v>Cachoeira</c:v>
                </c:pt>
                <c:pt idx="3">
                  <c:v>Reservatório/Barramento</c:v>
                </c:pt>
                <c:pt idx="4">
                  <c:v>Açude</c:v>
                </c:pt>
                <c:pt idx="5">
                  <c:v>Lago Natural</c:v>
                </c:pt>
                <c:pt idx="6">
                  <c:v>Córrego</c:v>
                </c:pt>
                <c:pt idx="7">
                  <c:v>Rio</c:v>
                </c:pt>
                <c:pt idx="8">
                  <c:v>Nascente</c:v>
                </c:pt>
              </c:strCache>
            </c:strRef>
          </c:cat>
          <c:val>
            <c:numRef>
              <c:f>'Presença Rec Hídricos'!$H$12:$H$20</c:f>
              <c:numCache>
                <c:formatCode>General</c:formatCode>
                <c:ptCount val="9"/>
                <c:pt idx="0">
                  <c:v>8</c:v>
                </c:pt>
                <c:pt idx="1">
                  <c:v>7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7</c:v>
                </c:pt>
                <c:pt idx="7">
                  <c:v>7</c:v>
                </c:pt>
                <c:pt idx="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8B-4022-94FB-3A970056F56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00501568"/>
        <c:axId val="338201664"/>
      </c:barChart>
      <c:catAx>
        <c:axId val="500501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38201664"/>
        <c:crosses val="autoZero"/>
        <c:auto val="1"/>
        <c:lblAlgn val="ctr"/>
        <c:lblOffset val="100"/>
        <c:noMultiLvlLbl val="0"/>
      </c:catAx>
      <c:valAx>
        <c:axId val="33820166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00501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Presença de recursos hídricos na propriedade</a:t>
            </a:r>
            <a:r>
              <a:rPr lang="pt-BR" sz="900" b="1" baseline="0"/>
              <a:t> rural</a:t>
            </a:r>
            <a:endParaRPr lang="pt-BR" sz="9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'Presença Rec Hídricos'!$J$12:$J$20</c:f>
              <c:strCache>
                <c:ptCount val="9"/>
                <c:pt idx="0">
                  <c:v>Não sabe/não respondeu</c:v>
                </c:pt>
                <c:pt idx="1">
                  <c:v>Não há recurso hídrico na propriedade</c:v>
                </c:pt>
                <c:pt idx="2">
                  <c:v>Cachoeira</c:v>
                </c:pt>
                <c:pt idx="3">
                  <c:v>Reservatório/Barramento</c:v>
                </c:pt>
                <c:pt idx="4">
                  <c:v>Açude</c:v>
                </c:pt>
                <c:pt idx="5">
                  <c:v>Lago Natural</c:v>
                </c:pt>
                <c:pt idx="6">
                  <c:v>Córrego</c:v>
                </c:pt>
                <c:pt idx="7">
                  <c:v>Rio</c:v>
                </c:pt>
                <c:pt idx="8">
                  <c:v>Nascente</c:v>
                </c:pt>
              </c:strCache>
            </c:strRef>
          </c:cat>
          <c:val>
            <c:numRef>
              <c:f>'Presença Rec Hídricos'!$K$12:$K$20</c:f>
              <c:numCache>
                <c:formatCode>0.0%</c:formatCode>
                <c:ptCount val="9"/>
                <c:pt idx="0">
                  <c:v>0.17777777777777778</c:v>
                </c:pt>
                <c:pt idx="1">
                  <c:v>0.15555555555555556</c:v>
                </c:pt>
                <c:pt idx="2">
                  <c:v>2.2222222222222223E-2</c:v>
                </c:pt>
                <c:pt idx="3">
                  <c:v>2.2222222222222223E-2</c:v>
                </c:pt>
                <c:pt idx="4">
                  <c:v>4.4444444444444446E-2</c:v>
                </c:pt>
                <c:pt idx="5">
                  <c:v>4.4444444444444446E-2</c:v>
                </c:pt>
                <c:pt idx="6">
                  <c:v>0.15555555555555556</c:v>
                </c:pt>
                <c:pt idx="7">
                  <c:v>0.15555555555555556</c:v>
                </c:pt>
                <c:pt idx="8">
                  <c:v>0.22222222222222221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16-497D-8587-6C45E7130E3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00501568"/>
        <c:axId val="338201664"/>
      </c:barChart>
      <c:catAx>
        <c:axId val="500501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38201664"/>
        <c:crosses val="autoZero"/>
        <c:auto val="1"/>
        <c:lblAlgn val="ctr"/>
        <c:lblOffset val="100"/>
        <c:noMultiLvlLbl val="0"/>
      </c:catAx>
      <c:valAx>
        <c:axId val="33820166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500501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Atividades na propriedade onde a água é utilizada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'Água atividades propriedade'!$H$11:$H$18</c:f>
              <c:strCache>
                <c:ptCount val="8"/>
                <c:pt idx="0">
                  <c:v>Não sabe/não respondeu</c:v>
                </c:pt>
                <c:pt idx="1">
                  <c:v>Lagoa de peixes</c:v>
                </c:pt>
                <c:pt idx="2">
                  <c:v>Limpeza de currais</c:v>
                </c:pt>
                <c:pt idx="3">
                  <c:v>Irrigação de culturas arbóreas</c:v>
                </c:pt>
                <c:pt idx="4">
                  <c:v>Uso Doméstico</c:v>
                </c:pt>
                <c:pt idx="5">
                  <c:v>Irrigação de hortaliças e frutas consumidas cruas</c:v>
                </c:pt>
                <c:pt idx="6">
                  <c:v>Dessedentação de animais</c:v>
                </c:pt>
                <c:pt idx="7">
                  <c:v>Não é utilizada</c:v>
                </c:pt>
              </c:strCache>
            </c:strRef>
          </c:cat>
          <c:val>
            <c:numRef>
              <c:f>'Água atividades propriedade'!$I$11:$I$18</c:f>
              <c:numCache>
                <c:formatCode>General</c:formatCode>
                <c:ptCount val="8"/>
                <c:pt idx="0">
                  <c:v>8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A4-4277-A57F-0BF12284875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00501568"/>
        <c:axId val="338201664"/>
      </c:barChart>
      <c:catAx>
        <c:axId val="500501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38201664"/>
        <c:crosses val="autoZero"/>
        <c:auto val="1"/>
        <c:lblAlgn val="ctr"/>
        <c:lblOffset val="100"/>
        <c:noMultiLvlLbl val="0"/>
      </c:catAx>
      <c:valAx>
        <c:axId val="33820166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00501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Atividades na propriedade onde a água é utilizada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'Água atividades propriedade'!$K$11:$K$18</c:f>
              <c:strCache>
                <c:ptCount val="8"/>
                <c:pt idx="0">
                  <c:v>Não sabe/não respondeu</c:v>
                </c:pt>
                <c:pt idx="1">
                  <c:v>Lagoa de peixes</c:v>
                </c:pt>
                <c:pt idx="2">
                  <c:v>Limpeza de currais</c:v>
                </c:pt>
                <c:pt idx="3">
                  <c:v>Irrigação de culturas arbóreas</c:v>
                </c:pt>
                <c:pt idx="4">
                  <c:v>Uso Doméstico</c:v>
                </c:pt>
                <c:pt idx="5">
                  <c:v>Irrigação de hortaliças e frutas consumidas cruas</c:v>
                </c:pt>
                <c:pt idx="6">
                  <c:v>Dessedentação de animais</c:v>
                </c:pt>
                <c:pt idx="7">
                  <c:v>Não é utilizada</c:v>
                </c:pt>
              </c:strCache>
            </c:strRef>
          </c:cat>
          <c:val>
            <c:numRef>
              <c:f>'Água atividades propriedade'!$L$11:$L$18</c:f>
              <c:numCache>
                <c:formatCode>0.0%</c:formatCode>
                <c:ptCount val="8"/>
                <c:pt idx="0">
                  <c:v>0.17391304347826086</c:v>
                </c:pt>
                <c:pt idx="1">
                  <c:v>4.3478260869565216E-2</c:v>
                </c:pt>
                <c:pt idx="2">
                  <c:v>4.3478260869565216E-2</c:v>
                </c:pt>
                <c:pt idx="3">
                  <c:v>6.5217391304347824E-2</c:v>
                </c:pt>
                <c:pt idx="4">
                  <c:v>0.13043478260869565</c:v>
                </c:pt>
                <c:pt idx="5">
                  <c:v>0.15217391304347827</c:v>
                </c:pt>
                <c:pt idx="6">
                  <c:v>0.17391304347826086</c:v>
                </c:pt>
                <c:pt idx="7">
                  <c:v>0.21739130434782608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4B-464F-AA0C-95359C85EF9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00501568"/>
        <c:axId val="338201664"/>
      </c:barChart>
      <c:catAx>
        <c:axId val="500501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38201664"/>
        <c:crosses val="autoZero"/>
        <c:auto val="1"/>
        <c:lblAlgn val="ctr"/>
        <c:lblOffset val="100"/>
        <c:noMultiLvlLbl val="0"/>
      </c:catAx>
      <c:valAx>
        <c:axId val="33820166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500501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900" b="1"/>
              <a:t>Atividades na comunidade/entorno onde a água é utilizada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'Água atividades comunidade'!$H$12:$H$20</c:f>
              <c:strCache>
                <c:ptCount val="9"/>
                <c:pt idx="0">
                  <c:v>Não sabe/não respondeu</c:v>
                </c:pt>
                <c:pt idx="1">
                  <c:v>Atividades econômicas</c:v>
                </c:pt>
                <c:pt idx="2">
                  <c:v>Esporte</c:v>
                </c:pt>
                <c:pt idx="3">
                  <c:v>Irrigação</c:v>
                </c:pt>
                <c:pt idx="4">
                  <c:v>Dessedentação animal</c:v>
                </c:pt>
                <c:pt idx="5">
                  <c:v>Outras atividades</c:v>
                </c:pt>
                <c:pt idx="6">
                  <c:v>Paisagismo</c:v>
                </c:pt>
                <c:pt idx="7">
                  <c:v>Lazer</c:v>
                </c:pt>
                <c:pt idx="8">
                  <c:v>Não é utilizada</c:v>
                </c:pt>
              </c:strCache>
            </c:strRef>
          </c:cat>
          <c:val>
            <c:numRef>
              <c:f>'Água atividades comunidade'!$I$12:$I$20</c:f>
              <c:numCache>
                <c:formatCode>General</c:formatCode>
                <c:ptCount val="9"/>
                <c:pt idx="0">
                  <c:v>13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5</c:v>
                </c:pt>
                <c:pt idx="7">
                  <c:v>5</c:v>
                </c:pt>
                <c:pt idx="8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2B-4A05-B579-9DFE55994B1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00501568"/>
        <c:axId val="338201664"/>
      </c:barChart>
      <c:catAx>
        <c:axId val="500501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38201664"/>
        <c:crosses val="autoZero"/>
        <c:auto val="1"/>
        <c:lblAlgn val="ctr"/>
        <c:lblOffset val="100"/>
        <c:noMultiLvlLbl val="0"/>
      </c:catAx>
      <c:valAx>
        <c:axId val="33820166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00501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4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220980</xdr:colOff>
      <xdr:row>0</xdr:row>
      <xdr:rowOff>72390</xdr:rowOff>
    </xdr:from>
    <xdr:to>
      <xdr:col>15</xdr:col>
      <xdr:colOff>254640</xdr:colOff>
      <xdr:row>12</xdr:row>
      <xdr:rowOff>37830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88412F6-6032-4866-60A8-A0DA89760F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53340</xdr:colOff>
      <xdr:row>13</xdr:row>
      <xdr:rowOff>91440</xdr:rowOff>
    </xdr:from>
    <xdr:to>
      <xdr:col>10</xdr:col>
      <xdr:colOff>247020</xdr:colOff>
      <xdr:row>25</xdr:row>
      <xdr:rowOff>56880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C5EC72B-EADD-4615-907C-56FADEC56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441960</xdr:colOff>
      <xdr:row>21</xdr:row>
      <xdr:rowOff>64770</xdr:rowOff>
    </xdr:from>
    <xdr:to>
      <xdr:col>8</xdr:col>
      <xdr:colOff>681360</xdr:colOff>
      <xdr:row>35</xdr:row>
      <xdr:rowOff>24450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9C675B0-1380-0D84-BE84-9A880314F0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68580</xdr:colOff>
      <xdr:row>21</xdr:row>
      <xdr:rowOff>60960</xdr:rowOff>
    </xdr:from>
    <xdr:to>
      <xdr:col>16</xdr:col>
      <xdr:colOff>94620</xdr:colOff>
      <xdr:row>35</xdr:row>
      <xdr:rowOff>20640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976B75D-F08E-4D17-BA23-E26A19C899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1143000</xdr:colOff>
      <xdr:row>21</xdr:row>
      <xdr:rowOff>68580</xdr:rowOff>
    </xdr:from>
    <xdr:to>
      <xdr:col>7</xdr:col>
      <xdr:colOff>688980</xdr:colOff>
      <xdr:row>35</xdr:row>
      <xdr:rowOff>28260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6EDF755-CBA9-4E0C-AD76-87AAB2FB1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60960</xdr:colOff>
      <xdr:row>21</xdr:row>
      <xdr:rowOff>68580</xdr:rowOff>
    </xdr:from>
    <xdr:to>
      <xdr:col>12</xdr:col>
      <xdr:colOff>1504320</xdr:colOff>
      <xdr:row>35</xdr:row>
      <xdr:rowOff>28260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80ED8D1-C3A8-472D-A806-07823791F1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1089660</xdr:colOff>
      <xdr:row>19</xdr:row>
      <xdr:rowOff>83820</xdr:rowOff>
    </xdr:from>
    <xdr:to>
      <xdr:col>8</xdr:col>
      <xdr:colOff>635640</xdr:colOff>
      <xdr:row>33</xdr:row>
      <xdr:rowOff>43500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3B6AEAC-7D0E-4F31-9A31-C4DCCA307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60960</xdr:colOff>
      <xdr:row>19</xdr:row>
      <xdr:rowOff>68580</xdr:rowOff>
    </xdr:from>
    <xdr:to>
      <xdr:col>15</xdr:col>
      <xdr:colOff>422280</xdr:colOff>
      <xdr:row>33</xdr:row>
      <xdr:rowOff>28260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1B4D2C8-F2FF-469E-B876-FFEFAA263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982980</xdr:colOff>
      <xdr:row>21</xdr:row>
      <xdr:rowOff>76200</xdr:rowOff>
    </xdr:from>
    <xdr:to>
      <xdr:col>8</xdr:col>
      <xdr:colOff>666120</xdr:colOff>
      <xdr:row>35</xdr:row>
      <xdr:rowOff>35880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456FCC7-F69B-40AA-AF1E-15A4DF0ECC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76200</xdr:colOff>
      <xdr:row>21</xdr:row>
      <xdr:rowOff>83820</xdr:rowOff>
    </xdr:from>
    <xdr:to>
      <xdr:col>15</xdr:col>
      <xdr:colOff>437520</xdr:colOff>
      <xdr:row>35</xdr:row>
      <xdr:rowOff>43500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58644F3-A36F-49FB-8B35-53F13B852D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0</xdr:row>
      <xdr:rowOff>91440</xdr:rowOff>
    </xdr:from>
    <xdr:to>
      <xdr:col>11</xdr:col>
      <xdr:colOff>483240</xdr:colOff>
      <xdr:row>10</xdr:row>
      <xdr:rowOff>62640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D118E3F-922A-4674-A642-1819E267C1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236220</xdr:colOff>
      <xdr:row>10</xdr:row>
      <xdr:rowOff>175260</xdr:rowOff>
    </xdr:from>
    <xdr:to>
      <xdr:col>11</xdr:col>
      <xdr:colOff>490860</xdr:colOff>
      <xdr:row>20</xdr:row>
      <xdr:rowOff>146460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9A3B664-6AE8-4730-876D-25C0996D30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198120</xdr:colOff>
      <xdr:row>11</xdr:row>
      <xdr:rowOff>129540</xdr:rowOff>
    </xdr:from>
    <xdr:to>
      <xdr:col>4</xdr:col>
      <xdr:colOff>71940</xdr:colOff>
      <xdr:row>23</xdr:row>
      <xdr:rowOff>94980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73DCB4B-DC3C-4F6B-A849-94FC305D41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11</xdr:row>
      <xdr:rowOff>83820</xdr:rowOff>
    </xdr:from>
    <xdr:to>
      <xdr:col>4</xdr:col>
      <xdr:colOff>483240</xdr:colOff>
      <xdr:row>21</xdr:row>
      <xdr:rowOff>55020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C249781-430D-48DB-BC78-1978E444D7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22</xdr:row>
      <xdr:rowOff>7620</xdr:rowOff>
    </xdr:from>
    <xdr:to>
      <xdr:col>4</xdr:col>
      <xdr:colOff>483240</xdr:colOff>
      <xdr:row>31</xdr:row>
      <xdr:rowOff>161700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49B46E4-787E-44D9-8EE7-668A952690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167640</xdr:colOff>
      <xdr:row>1</xdr:row>
      <xdr:rowOff>0</xdr:rowOff>
    </xdr:from>
    <xdr:to>
      <xdr:col>19</xdr:col>
      <xdr:colOff>330840</xdr:colOff>
      <xdr:row>10</xdr:row>
      <xdr:rowOff>154080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2C9721A-6E1B-4AD4-8F0D-B289FAB35B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175260</xdr:colOff>
      <xdr:row>11</xdr:row>
      <xdr:rowOff>144780</xdr:rowOff>
    </xdr:from>
    <xdr:to>
      <xdr:col>19</xdr:col>
      <xdr:colOff>338460</xdr:colOff>
      <xdr:row>21</xdr:row>
      <xdr:rowOff>115980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549B9F5-A05D-48E1-BCB6-3AE9A90514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</xdr:colOff>
      <xdr:row>0</xdr:row>
      <xdr:rowOff>83820</xdr:rowOff>
    </xdr:from>
    <xdr:to>
      <xdr:col>10</xdr:col>
      <xdr:colOff>567240</xdr:colOff>
      <xdr:row>12</xdr:row>
      <xdr:rowOff>49260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61D5AF9-07EC-446B-BCF1-C3BC4091B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365760</xdr:colOff>
      <xdr:row>14</xdr:row>
      <xdr:rowOff>30480</xdr:rowOff>
    </xdr:from>
    <xdr:to>
      <xdr:col>4</xdr:col>
      <xdr:colOff>597540</xdr:colOff>
      <xdr:row>22</xdr:row>
      <xdr:rowOff>7440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0BA0E0C-678B-4789-9A66-4B5145A526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289560</xdr:colOff>
      <xdr:row>14</xdr:row>
      <xdr:rowOff>22860</xdr:rowOff>
    </xdr:from>
    <xdr:to>
      <xdr:col>13</xdr:col>
      <xdr:colOff>452760</xdr:colOff>
      <xdr:row>21</xdr:row>
      <xdr:rowOff>182700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FEA9D57-7B54-499E-9D44-57481407C6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9AFBA-8742-4069-A6B7-222F9008E9BD}">
  <dimension ref="A1:N36"/>
  <sheetViews>
    <sheetView tabSelected="1" workbookViewId="0"/>
  </sheetViews>
  <sheetFormatPr defaultRowHeight="14.4" x14ac:dyDescent="0.3"/>
  <cols>
    <col min="1" max="1" width="29.5546875" bestFit="1" customWidth="1"/>
    <col min="2" max="2" width="24.88671875" bestFit="1" customWidth="1"/>
    <col min="3" max="3" width="41.33203125" bestFit="1" customWidth="1"/>
    <col min="4" max="4" width="28.6640625" bestFit="1" customWidth="1"/>
    <col min="5" max="5" width="32.77734375" bestFit="1" customWidth="1"/>
    <col min="6" max="6" width="43.6640625" bestFit="1" customWidth="1"/>
    <col min="7" max="7" width="42.21875" bestFit="1" customWidth="1"/>
    <col min="8" max="8" width="42.88671875" bestFit="1" customWidth="1"/>
    <col min="9" max="9" width="47.6640625" bestFit="1" customWidth="1"/>
    <col min="10" max="10" width="49.21875" bestFit="1" customWidth="1"/>
    <col min="11" max="11" width="35.44140625" bestFit="1" customWidth="1"/>
    <col min="12" max="12" width="28.44140625" bestFit="1" customWidth="1"/>
    <col min="13" max="13" width="31.77734375" bestFit="1" customWidth="1"/>
    <col min="14" max="14" width="29.77734375" bestFit="1" customWidth="1"/>
  </cols>
  <sheetData>
    <row r="1" spans="1:14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</row>
    <row r="2" spans="1:14" x14ac:dyDescent="0.3">
      <c r="A2" t="s">
        <v>22</v>
      </c>
      <c r="B2" t="s">
        <v>0</v>
      </c>
      <c r="C2" t="s">
        <v>38</v>
      </c>
      <c r="D2" t="s">
        <v>23</v>
      </c>
      <c r="E2" t="s">
        <v>85</v>
      </c>
      <c r="F2" t="s">
        <v>24</v>
      </c>
      <c r="G2" t="s">
        <v>90</v>
      </c>
      <c r="H2" t="s">
        <v>25</v>
      </c>
      <c r="I2" t="s">
        <v>49</v>
      </c>
      <c r="J2" t="s">
        <v>17</v>
      </c>
      <c r="K2" t="s">
        <v>103</v>
      </c>
      <c r="L2" t="s">
        <v>105</v>
      </c>
      <c r="M2" t="s">
        <v>21</v>
      </c>
      <c r="N2" t="s">
        <v>2</v>
      </c>
    </row>
    <row r="3" spans="1:14" x14ac:dyDescent="0.3">
      <c r="A3" t="s">
        <v>22</v>
      </c>
      <c r="B3" t="s">
        <v>0</v>
      </c>
      <c r="C3" t="s">
        <v>38</v>
      </c>
      <c r="D3" t="s">
        <v>17</v>
      </c>
      <c r="E3" t="s">
        <v>86</v>
      </c>
      <c r="F3" t="s">
        <v>17</v>
      </c>
      <c r="G3" t="s">
        <v>92</v>
      </c>
      <c r="H3" t="s">
        <v>17</v>
      </c>
      <c r="I3" t="s">
        <v>49</v>
      </c>
      <c r="J3" t="s">
        <v>17</v>
      </c>
      <c r="K3" t="s">
        <v>103</v>
      </c>
      <c r="L3" t="s">
        <v>58</v>
      </c>
      <c r="M3" t="s">
        <v>21</v>
      </c>
      <c r="N3" t="s">
        <v>2</v>
      </c>
    </row>
    <row r="4" spans="1:14" x14ac:dyDescent="0.3">
      <c r="A4" t="s">
        <v>22</v>
      </c>
      <c r="B4" t="s">
        <v>71</v>
      </c>
      <c r="C4" t="s">
        <v>78</v>
      </c>
      <c r="D4" t="s">
        <v>27</v>
      </c>
      <c r="E4" t="s">
        <v>87</v>
      </c>
      <c r="F4" t="s">
        <v>17</v>
      </c>
      <c r="G4" t="s">
        <v>94</v>
      </c>
      <c r="H4" t="s">
        <v>28</v>
      </c>
      <c r="I4" t="s">
        <v>2</v>
      </c>
      <c r="J4" t="s">
        <v>17</v>
      </c>
      <c r="K4" t="s">
        <v>53</v>
      </c>
      <c r="L4" t="s">
        <v>105</v>
      </c>
      <c r="M4" s="3" t="s">
        <v>59</v>
      </c>
      <c r="N4" t="s">
        <v>1</v>
      </c>
    </row>
    <row r="5" spans="1:14" x14ac:dyDescent="0.3">
      <c r="A5" t="s">
        <v>26</v>
      </c>
      <c r="B5" t="s">
        <v>0</v>
      </c>
      <c r="C5" t="s">
        <v>38</v>
      </c>
      <c r="D5" t="s">
        <v>17</v>
      </c>
      <c r="E5" t="s">
        <v>86</v>
      </c>
      <c r="F5" t="s">
        <v>17</v>
      </c>
      <c r="G5" t="s">
        <v>2</v>
      </c>
      <c r="H5" t="s">
        <v>17</v>
      </c>
      <c r="I5" t="s">
        <v>21</v>
      </c>
      <c r="J5" t="s">
        <v>17</v>
      </c>
      <c r="K5" t="s">
        <v>21</v>
      </c>
      <c r="L5" t="s">
        <v>60</v>
      </c>
      <c r="M5" s="3" t="s">
        <v>61</v>
      </c>
      <c r="N5" t="s">
        <v>1</v>
      </c>
    </row>
    <row r="6" spans="1:14" x14ac:dyDescent="0.3">
      <c r="A6" t="s">
        <v>26</v>
      </c>
      <c r="B6" t="s">
        <v>0</v>
      </c>
      <c r="C6" t="s">
        <v>21</v>
      </c>
      <c r="D6" t="s">
        <v>17</v>
      </c>
      <c r="E6" t="s">
        <v>21</v>
      </c>
      <c r="F6" t="s">
        <v>17</v>
      </c>
      <c r="G6" t="s">
        <v>21</v>
      </c>
      <c r="H6" t="s">
        <v>17</v>
      </c>
      <c r="I6" t="s">
        <v>21</v>
      </c>
      <c r="J6" t="s">
        <v>17</v>
      </c>
      <c r="K6" t="s">
        <v>21</v>
      </c>
      <c r="L6" t="s">
        <v>60</v>
      </c>
      <c r="M6" s="3" t="s">
        <v>62</v>
      </c>
      <c r="N6" t="s">
        <v>1</v>
      </c>
    </row>
    <row r="7" spans="1:14" x14ac:dyDescent="0.3">
      <c r="A7" t="s">
        <v>26</v>
      </c>
      <c r="B7" t="s">
        <v>0</v>
      </c>
      <c r="C7" t="s">
        <v>21</v>
      </c>
      <c r="D7" t="s">
        <v>17</v>
      </c>
      <c r="E7" t="s">
        <v>21</v>
      </c>
      <c r="F7" t="s">
        <v>17</v>
      </c>
      <c r="G7" t="s">
        <v>21</v>
      </c>
      <c r="H7" t="s">
        <v>17</v>
      </c>
      <c r="I7" t="s">
        <v>21</v>
      </c>
      <c r="J7" t="s">
        <v>17</v>
      </c>
      <c r="K7" t="s">
        <v>21</v>
      </c>
      <c r="L7" t="s">
        <v>58</v>
      </c>
      <c r="M7" t="s">
        <v>21</v>
      </c>
      <c r="N7" t="s">
        <v>1</v>
      </c>
    </row>
    <row r="8" spans="1:14" x14ac:dyDescent="0.3">
      <c r="A8" t="s">
        <v>26</v>
      </c>
      <c r="B8" t="s">
        <v>72</v>
      </c>
      <c r="C8" t="s">
        <v>41</v>
      </c>
      <c r="D8" t="s">
        <v>29</v>
      </c>
      <c r="E8" t="s">
        <v>18</v>
      </c>
      <c r="F8" t="s">
        <v>30</v>
      </c>
      <c r="G8" t="s">
        <v>2</v>
      </c>
      <c r="H8" t="s">
        <v>17</v>
      </c>
      <c r="I8" t="s">
        <v>2</v>
      </c>
      <c r="J8" t="s">
        <v>17</v>
      </c>
      <c r="K8" t="s">
        <v>2</v>
      </c>
      <c r="L8" t="s">
        <v>105</v>
      </c>
      <c r="M8" s="3" t="s">
        <v>63</v>
      </c>
      <c r="N8" t="s">
        <v>20</v>
      </c>
    </row>
    <row r="9" spans="1:14" x14ac:dyDescent="0.3">
      <c r="A9" t="s">
        <v>26</v>
      </c>
      <c r="B9" t="s">
        <v>0</v>
      </c>
      <c r="C9" t="s">
        <v>21</v>
      </c>
      <c r="D9" t="s">
        <v>17</v>
      </c>
      <c r="E9" t="s">
        <v>21</v>
      </c>
      <c r="F9" t="s">
        <v>17</v>
      </c>
      <c r="G9" t="s">
        <v>21</v>
      </c>
      <c r="H9" t="s">
        <v>17</v>
      </c>
      <c r="I9" t="s">
        <v>21</v>
      </c>
      <c r="J9" t="s">
        <v>17</v>
      </c>
      <c r="K9" t="s">
        <v>21</v>
      </c>
      <c r="L9" t="s">
        <v>21</v>
      </c>
      <c r="M9" t="s">
        <v>21</v>
      </c>
      <c r="N9" t="s">
        <v>20</v>
      </c>
    </row>
    <row r="10" spans="1:14" x14ac:dyDescent="0.3">
      <c r="A10" t="s">
        <v>22</v>
      </c>
      <c r="B10" t="s">
        <v>0</v>
      </c>
      <c r="C10" t="s">
        <v>31</v>
      </c>
      <c r="D10" t="s">
        <v>17</v>
      </c>
      <c r="E10" t="s">
        <v>88</v>
      </c>
      <c r="F10" t="s">
        <v>17</v>
      </c>
      <c r="G10" t="s">
        <v>95</v>
      </c>
      <c r="H10" t="s">
        <v>17</v>
      </c>
      <c r="I10" t="s">
        <v>2</v>
      </c>
      <c r="J10" t="s">
        <v>17</v>
      </c>
      <c r="K10" t="s">
        <v>53</v>
      </c>
      <c r="L10" t="s">
        <v>58</v>
      </c>
      <c r="M10" t="s">
        <v>21</v>
      </c>
      <c r="N10" t="s">
        <v>2</v>
      </c>
    </row>
    <row r="11" spans="1:14" x14ac:dyDescent="0.3">
      <c r="A11" t="s">
        <v>26</v>
      </c>
      <c r="B11" t="s">
        <v>0</v>
      </c>
      <c r="C11" t="s">
        <v>21</v>
      </c>
      <c r="D11" t="s">
        <v>17</v>
      </c>
      <c r="E11" t="s">
        <v>21</v>
      </c>
      <c r="F11" t="s">
        <v>17</v>
      </c>
      <c r="G11" t="s">
        <v>21</v>
      </c>
      <c r="H11" t="s">
        <v>17</v>
      </c>
      <c r="I11" t="s">
        <v>21</v>
      </c>
      <c r="J11" t="s">
        <v>17</v>
      </c>
      <c r="K11" t="s">
        <v>21</v>
      </c>
      <c r="L11" t="s">
        <v>21</v>
      </c>
      <c r="M11" t="s">
        <v>21</v>
      </c>
      <c r="N11" t="s">
        <v>20</v>
      </c>
    </row>
    <row r="12" spans="1:14" x14ac:dyDescent="0.3">
      <c r="A12" t="s">
        <v>22</v>
      </c>
      <c r="B12" t="s">
        <v>37</v>
      </c>
      <c r="C12" t="s">
        <v>79</v>
      </c>
      <c r="D12" t="s">
        <v>17</v>
      </c>
      <c r="E12" t="s">
        <v>18</v>
      </c>
      <c r="F12" t="s">
        <v>32</v>
      </c>
      <c r="G12" t="s">
        <v>93</v>
      </c>
      <c r="H12" t="s">
        <v>17</v>
      </c>
      <c r="I12" t="s">
        <v>50</v>
      </c>
      <c r="J12" t="s">
        <v>17</v>
      </c>
      <c r="K12" t="s">
        <v>104</v>
      </c>
      <c r="L12" t="s">
        <v>58</v>
      </c>
      <c r="M12" t="s">
        <v>21</v>
      </c>
      <c r="N12" t="s">
        <v>1</v>
      </c>
    </row>
    <row r="13" spans="1:14" x14ac:dyDescent="0.3">
      <c r="A13" t="s">
        <v>26</v>
      </c>
      <c r="B13" t="s">
        <v>0</v>
      </c>
      <c r="C13" t="s">
        <v>21</v>
      </c>
      <c r="D13" t="s">
        <v>17</v>
      </c>
      <c r="E13" t="s">
        <v>21</v>
      </c>
      <c r="F13" t="s">
        <v>17</v>
      </c>
      <c r="G13" t="s">
        <v>21</v>
      </c>
      <c r="H13" t="s">
        <v>17</v>
      </c>
      <c r="I13" t="s">
        <v>21</v>
      </c>
      <c r="J13" t="s">
        <v>17</v>
      </c>
      <c r="K13" t="s">
        <v>21</v>
      </c>
      <c r="L13" t="s">
        <v>21</v>
      </c>
      <c r="M13" t="s">
        <v>21</v>
      </c>
      <c r="N13" t="s">
        <v>20</v>
      </c>
    </row>
    <row r="14" spans="1:14" x14ac:dyDescent="0.3">
      <c r="A14" t="s">
        <v>22</v>
      </c>
      <c r="B14" t="s">
        <v>0</v>
      </c>
      <c r="C14" t="s">
        <v>79</v>
      </c>
      <c r="D14" t="s">
        <v>17</v>
      </c>
      <c r="E14" t="s">
        <v>89</v>
      </c>
      <c r="F14" t="s">
        <v>32</v>
      </c>
      <c r="G14" t="s">
        <v>93</v>
      </c>
      <c r="H14" t="s">
        <v>17</v>
      </c>
      <c r="I14" t="s">
        <v>2</v>
      </c>
      <c r="J14" t="s">
        <v>17</v>
      </c>
      <c r="K14" t="s">
        <v>2</v>
      </c>
      <c r="L14" t="s">
        <v>58</v>
      </c>
      <c r="M14" t="s">
        <v>21</v>
      </c>
      <c r="N14" t="s">
        <v>1</v>
      </c>
    </row>
    <row r="15" spans="1:14" x14ac:dyDescent="0.3">
      <c r="A15" t="s">
        <v>22</v>
      </c>
      <c r="B15" t="s">
        <v>33</v>
      </c>
      <c r="C15" t="s">
        <v>31</v>
      </c>
      <c r="D15" t="s">
        <v>17</v>
      </c>
      <c r="E15" t="s">
        <v>86</v>
      </c>
      <c r="F15" t="s">
        <v>17</v>
      </c>
      <c r="G15" t="s">
        <v>95</v>
      </c>
      <c r="H15" t="s">
        <v>17</v>
      </c>
      <c r="I15" t="s">
        <v>102</v>
      </c>
      <c r="J15" t="s">
        <v>51</v>
      </c>
      <c r="K15" t="s">
        <v>2</v>
      </c>
      <c r="L15" t="s">
        <v>58</v>
      </c>
      <c r="M15" t="s">
        <v>21</v>
      </c>
      <c r="N15" t="s">
        <v>2</v>
      </c>
    </row>
    <row r="16" spans="1:14" x14ac:dyDescent="0.3">
      <c r="A16" t="s">
        <v>22</v>
      </c>
      <c r="B16" t="s">
        <v>34</v>
      </c>
      <c r="C16" t="s">
        <v>80</v>
      </c>
      <c r="D16" t="s">
        <v>35</v>
      </c>
      <c r="E16" t="s">
        <v>36</v>
      </c>
      <c r="F16" t="s">
        <v>17</v>
      </c>
      <c r="G16" t="s">
        <v>97</v>
      </c>
      <c r="H16" t="s">
        <v>17</v>
      </c>
      <c r="I16" t="s">
        <v>102</v>
      </c>
      <c r="J16" t="s">
        <v>52</v>
      </c>
      <c r="K16" t="s">
        <v>103</v>
      </c>
      <c r="L16" t="s">
        <v>105</v>
      </c>
      <c r="M16" s="3" t="s">
        <v>64</v>
      </c>
      <c r="N16" t="s">
        <v>1</v>
      </c>
    </row>
    <row r="17" spans="1:14" x14ac:dyDescent="0.3">
      <c r="A17" t="s">
        <v>22</v>
      </c>
      <c r="B17" t="s">
        <v>37</v>
      </c>
      <c r="C17" t="s">
        <v>79</v>
      </c>
      <c r="D17" t="s">
        <v>17</v>
      </c>
      <c r="E17" t="s">
        <v>36</v>
      </c>
      <c r="F17" t="s">
        <v>17</v>
      </c>
      <c r="G17" t="s">
        <v>98</v>
      </c>
      <c r="H17" t="s">
        <v>17</v>
      </c>
      <c r="I17" t="s">
        <v>2</v>
      </c>
      <c r="J17" t="s">
        <v>17</v>
      </c>
      <c r="K17" t="s">
        <v>103</v>
      </c>
      <c r="L17" t="s">
        <v>105</v>
      </c>
      <c r="M17" s="3" t="s">
        <v>65</v>
      </c>
      <c r="N17" t="s">
        <v>1</v>
      </c>
    </row>
    <row r="18" spans="1:14" x14ac:dyDescent="0.3">
      <c r="A18" t="s">
        <v>26</v>
      </c>
      <c r="B18" t="s">
        <v>0</v>
      </c>
      <c r="C18" t="s">
        <v>21</v>
      </c>
      <c r="D18" t="s">
        <v>17</v>
      </c>
      <c r="E18" t="s">
        <v>21</v>
      </c>
      <c r="F18" t="s">
        <v>17</v>
      </c>
      <c r="G18" t="s">
        <v>21</v>
      </c>
      <c r="H18" t="s">
        <v>17</v>
      </c>
      <c r="I18" t="s">
        <v>21</v>
      </c>
      <c r="J18" t="s">
        <v>17</v>
      </c>
      <c r="K18" t="s">
        <v>21</v>
      </c>
      <c r="L18" t="s">
        <v>21</v>
      </c>
      <c r="M18" t="s">
        <v>21</v>
      </c>
      <c r="N18" t="s">
        <v>20</v>
      </c>
    </row>
    <row r="19" spans="1:14" x14ac:dyDescent="0.3">
      <c r="A19" t="s">
        <v>22</v>
      </c>
      <c r="B19" t="s">
        <v>73</v>
      </c>
      <c r="C19" t="s">
        <v>41</v>
      </c>
      <c r="D19" t="s">
        <v>84</v>
      </c>
      <c r="E19" t="s">
        <v>86</v>
      </c>
      <c r="F19" t="s">
        <v>17</v>
      </c>
      <c r="G19" t="s">
        <v>2</v>
      </c>
      <c r="H19" t="s">
        <v>17</v>
      </c>
      <c r="I19" t="s">
        <v>2</v>
      </c>
      <c r="J19" t="s">
        <v>17</v>
      </c>
      <c r="K19" t="s">
        <v>2</v>
      </c>
      <c r="L19" t="s">
        <v>21</v>
      </c>
      <c r="M19" t="s">
        <v>21</v>
      </c>
      <c r="N19" t="s">
        <v>1</v>
      </c>
    </row>
    <row r="20" spans="1:14" x14ac:dyDescent="0.3">
      <c r="A20" t="s">
        <v>26</v>
      </c>
      <c r="B20" t="s">
        <v>0</v>
      </c>
      <c r="C20" t="s">
        <v>21</v>
      </c>
      <c r="D20" t="s">
        <v>17</v>
      </c>
      <c r="E20" t="s">
        <v>21</v>
      </c>
      <c r="F20" t="s">
        <v>17</v>
      </c>
      <c r="G20" t="s">
        <v>21</v>
      </c>
      <c r="H20" t="s">
        <v>17</v>
      </c>
      <c r="I20" t="s">
        <v>21</v>
      </c>
      <c r="J20" t="s">
        <v>17</v>
      </c>
      <c r="K20" t="s">
        <v>21</v>
      </c>
      <c r="L20" t="s">
        <v>21</v>
      </c>
      <c r="M20" t="s">
        <v>21</v>
      </c>
      <c r="N20" t="s">
        <v>20</v>
      </c>
    </row>
    <row r="21" spans="1:14" x14ac:dyDescent="0.3">
      <c r="A21" t="s">
        <v>26</v>
      </c>
      <c r="B21" t="s">
        <v>0</v>
      </c>
      <c r="C21" t="s">
        <v>21</v>
      </c>
      <c r="D21" t="s">
        <v>17</v>
      </c>
      <c r="E21" t="s">
        <v>21</v>
      </c>
      <c r="F21" t="s">
        <v>17</v>
      </c>
      <c r="G21" t="s">
        <v>21</v>
      </c>
      <c r="H21" t="s">
        <v>17</v>
      </c>
      <c r="I21" t="s">
        <v>21</v>
      </c>
      <c r="J21" t="s">
        <v>17</v>
      </c>
      <c r="K21" t="s">
        <v>21</v>
      </c>
      <c r="L21" t="s">
        <v>21</v>
      </c>
      <c r="M21" t="s">
        <v>21</v>
      </c>
      <c r="N21" t="s">
        <v>20</v>
      </c>
    </row>
    <row r="22" spans="1:14" x14ac:dyDescent="0.3">
      <c r="A22" t="s">
        <v>22</v>
      </c>
      <c r="B22" t="s">
        <v>0</v>
      </c>
      <c r="C22" t="s">
        <v>38</v>
      </c>
      <c r="E22" t="s">
        <v>86</v>
      </c>
      <c r="G22" t="s">
        <v>2</v>
      </c>
      <c r="I22" t="s">
        <v>2</v>
      </c>
      <c r="K22" t="s">
        <v>103</v>
      </c>
      <c r="L22" t="s">
        <v>105</v>
      </c>
      <c r="M22" t="s">
        <v>21</v>
      </c>
      <c r="N22" t="s">
        <v>1</v>
      </c>
    </row>
    <row r="23" spans="1:14" x14ac:dyDescent="0.3">
      <c r="A23" t="s">
        <v>22</v>
      </c>
      <c r="B23" t="s">
        <v>0</v>
      </c>
      <c r="C23" t="s">
        <v>38</v>
      </c>
      <c r="E23" t="s">
        <v>36</v>
      </c>
      <c r="G23" t="s">
        <v>2</v>
      </c>
      <c r="I23" t="s">
        <v>21</v>
      </c>
      <c r="K23" t="s">
        <v>53</v>
      </c>
      <c r="L23" t="s">
        <v>58</v>
      </c>
      <c r="M23" t="s">
        <v>21</v>
      </c>
      <c r="N23" t="s">
        <v>1</v>
      </c>
    </row>
    <row r="24" spans="1:14" x14ac:dyDescent="0.3">
      <c r="A24" t="s">
        <v>2</v>
      </c>
      <c r="B24" t="s">
        <v>0</v>
      </c>
      <c r="C24" t="s">
        <v>21</v>
      </c>
      <c r="E24" t="s">
        <v>86</v>
      </c>
      <c r="G24" t="s">
        <v>2</v>
      </c>
      <c r="I24" t="s">
        <v>50</v>
      </c>
      <c r="K24" t="s">
        <v>53</v>
      </c>
      <c r="L24" t="s">
        <v>58</v>
      </c>
      <c r="M24" t="s">
        <v>21</v>
      </c>
      <c r="N24" t="s">
        <v>1</v>
      </c>
    </row>
    <row r="25" spans="1:14" x14ac:dyDescent="0.3">
      <c r="A25" t="s">
        <v>1</v>
      </c>
      <c r="B25" t="s">
        <v>0</v>
      </c>
      <c r="C25" t="s">
        <v>38</v>
      </c>
      <c r="E25" t="s">
        <v>36</v>
      </c>
      <c r="G25" t="s">
        <v>95</v>
      </c>
      <c r="I25" t="s">
        <v>54</v>
      </c>
      <c r="K25" t="s">
        <v>53</v>
      </c>
      <c r="L25" t="s">
        <v>58</v>
      </c>
      <c r="M25" t="s">
        <v>21</v>
      </c>
      <c r="N25" t="s">
        <v>1</v>
      </c>
    </row>
    <row r="26" spans="1:14" x14ac:dyDescent="0.3">
      <c r="A26" t="s">
        <v>2</v>
      </c>
      <c r="B26" t="s">
        <v>0</v>
      </c>
      <c r="C26" t="s">
        <v>21</v>
      </c>
      <c r="E26" t="s">
        <v>18</v>
      </c>
      <c r="G26" t="s">
        <v>2</v>
      </c>
      <c r="I26" t="s">
        <v>2</v>
      </c>
      <c r="K26" t="s">
        <v>2</v>
      </c>
      <c r="L26" t="s">
        <v>58</v>
      </c>
      <c r="M26" t="s">
        <v>21</v>
      </c>
      <c r="N26" t="s">
        <v>1</v>
      </c>
    </row>
    <row r="27" spans="1:14" x14ac:dyDescent="0.3">
      <c r="A27" t="s">
        <v>1</v>
      </c>
      <c r="B27" t="s">
        <v>39</v>
      </c>
      <c r="C27" t="s">
        <v>81</v>
      </c>
      <c r="E27" t="s">
        <v>40</v>
      </c>
      <c r="G27" t="s">
        <v>100</v>
      </c>
      <c r="I27" t="s">
        <v>55</v>
      </c>
      <c r="K27" t="s">
        <v>53</v>
      </c>
      <c r="L27" t="s">
        <v>58</v>
      </c>
      <c r="M27" s="6" t="s">
        <v>66</v>
      </c>
      <c r="N27" t="s">
        <v>1</v>
      </c>
    </row>
    <row r="28" spans="1:14" x14ac:dyDescent="0.3">
      <c r="A28" t="s">
        <v>22</v>
      </c>
      <c r="B28" t="s">
        <v>74</v>
      </c>
      <c r="C28" t="s">
        <v>31</v>
      </c>
      <c r="D28" t="s">
        <v>17</v>
      </c>
      <c r="E28" t="s">
        <v>36</v>
      </c>
      <c r="F28" t="s">
        <v>17</v>
      </c>
      <c r="G28" t="s">
        <v>101</v>
      </c>
      <c r="H28" t="s">
        <v>17</v>
      </c>
      <c r="I28" t="s">
        <v>21</v>
      </c>
      <c r="J28" t="s">
        <v>17</v>
      </c>
      <c r="K28" t="s">
        <v>103</v>
      </c>
      <c r="L28" t="s">
        <v>60</v>
      </c>
      <c r="M28" t="s">
        <v>21</v>
      </c>
      <c r="N28" t="s">
        <v>20</v>
      </c>
    </row>
    <row r="29" spans="1:14" x14ac:dyDescent="0.3">
      <c r="A29" t="s">
        <v>22</v>
      </c>
      <c r="B29" t="s">
        <v>75</v>
      </c>
      <c r="C29" t="s">
        <v>41</v>
      </c>
      <c r="D29" t="s">
        <v>42</v>
      </c>
      <c r="E29" t="s">
        <v>19</v>
      </c>
      <c r="F29" t="s">
        <v>32</v>
      </c>
      <c r="G29" t="s">
        <v>93</v>
      </c>
      <c r="H29" t="s">
        <v>17</v>
      </c>
      <c r="I29" t="s">
        <v>21</v>
      </c>
      <c r="J29" t="s">
        <v>17</v>
      </c>
      <c r="K29" t="s">
        <v>2</v>
      </c>
      <c r="L29" t="s">
        <v>58</v>
      </c>
      <c r="M29" t="s">
        <v>21</v>
      </c>
      <c r="N29" t="s">
        <v>20</v>
      </c>
    </row>
    <row r="30" spans="1:14" x14ac:dyDescent="0.3">
      <c r="A30" t="s">
        <v>22</v>
      </c>
      <c r="B30" t="s">
        <v>0</v>
      </c>
      <c r="C30" t="s">
        <v>79</v>
      </c>
      <c r="D30" t="s">
        <v>17</v>
      </c>
      <c r="E30" t="s">
        <v>19</v>
      </c>
      <c r="F30" t="s">
        <v>32</v>
      </c>
      <c r="G30" t="s">
        <v>93</v>
      </c>
      <c r="H30" t="s">
        <v>17</v>
      </c>
      <c r="I30" t="s">
        <v>21</v>
      </c>
      <c r="J30" t="s">
        <v>17</v>
      </c>
      <c r="K30" t="s">
        <v>53</v>
      </c>
      <c r="L30" t="s">
        <v>60</v>
      </c>
      <c r="M30" t="s">
        <v>21</v>
      </c>
      <c r="N30" t="s">
        <v>1</v>
      </c>
    </row>
    <row r="31" spans="1:14" x14ac:dyDescent="0.3">
      <c r="A31" t="s">
        <v>22</v>
      </c>
      <c r="B31" t="s">
        <v>0</v>
      </c>
      <c r="C31" t="s">
        <v>38</v>
      </c>
      <c r="D31" t="s">
        <v>17</v>
      </c>
      <c r="E31" t="s">
        <v>19</v>
      </c>
      <c r="F31" t="s">
        <v>32</v>
      </c>
      <c r="G31" t="s">
        <v>2</v>
      </c>
      <c r="H31" t="s">
        <v>17</v>
      </c>
      <c r="I31" t="s">
        <v>56</v>
      </c>
      <c r="J31" t="s">
        <v>17</v>
      </c>
      <c r="K31" t="s">
        <v>2</v>
      </c>
      <c r="L31" t="s">
        <v>58</v>
      </c>
      <c r="M31" t="s">
        <v>21</v>
      </c>
      <c r="N31" t="s">
        <v>1</v>
      </c>
    </row>
    <row r="32" spans="1:14" x14ac:dyDescent="0.3">
      <c r="A32" t="s">
        <v>22</v>
      </c>
      <c r="B32" t="s">
        <v>0</v>
      </c>
      <c r="C32" t="s">
        <v>38</v>
      </c>
      <c r="D32" t="s">
        <v>17</v>
      </c>
      <c r="E32" t="s">
        <v>19</v>
      </c>
      <c r="F32" t="s">
        <v>32</v>
      </c>
      <c r="G32" t="s">
        <v>91</v>
      </c>
      <c r="H32" t="s">
        <v>17</v>
      </c>
      <c r="I32" t="s">
        <v>2</v>
      </c>
      <c r="J32" t="s">
        <v>17</v>
      </c>
      <c r="K32" t="s">
        <v>2</v>
      </c>
      <c r="L32" t="s">
        <v>60</v>
      </c>
      <c r="M32" s="3" t="s">
        <v>67</v>
      </c>
      <c r="N32" t="s">
        <v>1</v>
      </c>
    </row>
    <row r="33" spans="1:14" x14ac:dyDescent="0.3">
      <c r="A33" t="s">
        <v>22</v>
      </c>
      <c r="B33" t="s">
        <v>76</v>
      </c>
      <c r="C33" t="s">
        <v>31</v>
      </c>
      <c r="D33" t="s">
        <v>17</v>
      </c>
      <c r="E33" t="s">
        <v>43</v>
      </c>
      <c r="F33" t="s">
        <v>17</v>
      </c>
      <c r="G33" t="s">
        <v>96</v>
      </c>
      <c r="H33" t="s">
        <v>17</v>
      </c>
      <c r="I33" t="s">
        <v>57</v>
      </c>
      <c r="J33" t="s">
        <v>17</v>
      </c>
      <c r="K33" t="s">
        <v>103</v>
      </c>
      <c r="L33" t="s">
        <v>105</v>
      </c>
      <c r="M33" s="3" t="s">
        <v>68</v>
      </c>
      <c r="N33" t="s">
        <v>2</v>
      </c>
    </row>
    <row r="34" spans="1:14" x14ac:dyDescent="0.3">
      <c r="A34" t="s">
        <v>22</v>
      </c>
      <c r="B34" t="s">
        <v>33</v>
      </c>
      <c r="C34" t="s">
        <v>82</v>
      </c>
      <c r="D34" t="s">
        <v>44</v>
      </c>
      <c r="E34" t="s">
        <v>45</v>
      </c>
      <c r="F34" t="s">
        <v>46</v>
      </c>
      <c r="G34" t="s">
        <v>2</v>
      </c>
      <c r="H34" t="s">
        <v>17</v>
      </c>
      <c r="I34" t="s">
        <v>50</v>
      </c>
      <c r="J34" t="s">
        <v>17</v>
      </c>
      <c r="K34" t="s">
        <v>53</v>
      </c>
      <c r="L34" t="s">
        <v>60</v>
      </c>
      <c r="M34" s="3" t="s">
        <v>69</v>
      </c>
      <c r="N34" t="s">
        <v>1</v>
      </c>
    </row>
    <row r="35" spans="1:14" x14ac:dyDescent="0.3">
      <c r="A35" t="s">
        <v>22</v>
      </c>
      <c r="B35" t="s">
        <v>47</v>
      </c>
      <c r="C35" t="s">
        <v>83</v>
      </c>
      <c r="D35" t="s">
        <v>17</v>
      </c>
      <c r="E35" t="s">
        <v>18</v>
      </c>
      <c r="F35" t="s">
        <v>17</v>
      </c>
      <c r="G35" t="s">
        <v>99</v>
      </c>
      <c r="H35" t="s">
        <v>17</v>
      </c>
      <c r="I35" t="s">
        <v>2</v>
      </c>
      <c r="J35" t="s">
        <v>17</v>
      </c>
      <c r="K35" t="s">
        <v>103</v>
      </c>
      <c r="L35" t="s">
        <v>58</v>
      </c>
      <c r="M35" t="s">
        <v>21</v>
      </c>
      <c r="N35" t="s">
        <v>1</v>
      </c>
    </row>
    <row r="36" spans="1:14" x14ac:dyDescent="0.3">
      <c r="A36" t="s">
        <v>22</v>
      </c>
      <c r="B36" t="s">
        <v>77</v>
      </c>
      <c r="C36" t="s">
        <v>41</v>
      </c>
      <c r="D36" t="s">
        <v>48</v>
      </c>
      <c r="E36" t="s">
        <v>86</v>
      </c>
      <c r="F36" t="s">
        <v>17</v>
      </c>
      <c r="G36" t="s">
        <v>2</v>
      </c>
      <c r="H36" t="s">
        <v>17</v>
      </c>
      <c r="I36" t="s">
        <v>2</v>
      </c>
      <c r="J36" t="s">
        <v>48</v>
      </c>
      <c r="K36" t="s">
        <v>2</v>
      </c>
      <c r="L36" t="s">
        <v>105</v>
      </c>
      <c r="M36" s="3" t="s">
        <v>70</v>
      </c>
      <c r="N36" t="s">
        <v>1</v>
      </c>
    </row>
  </sheetData>
  <autoFilter ref="A1:N1" xr:uid="{2ED9AFBA-8742-4069-A6B7-222F9008E9BD}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6"/>
  <sheetViews>
    <sheetView workbookViewId="0">
      <selection activeCell="F1" sqref="F1"/>
    </sheetView>
  </sheetViews>
  <sheetFormatPr defaultRowHeight="14.4" x14ac:dyDescent="0.3"/>
  <cols>
    <col min="1" max="1" width="25.77734375" customWidth="1"/>
    <col min="2" max="2" width="3.77734375" customWidth="1"/>
    <col min="3" max="3" width="31.33203125" bestFit="1" customWidth="1"/>
    <col min="4" max="4" width="10.77734375" customWidth="1"/>
    <col min="5" max="5" width="5.77734375" customWidth="1"/>
    <col min="6" max="6" width="31.33203125" bestFit="1" customWidth="1"/>
    <col min="7" max="8" width="10.77734375" customWidth="1"/>
  </cols>
  <sheetData>
    <row r="1" spans="1:7" x14ac:dyDescent="0.3">
      <c r="A1" s="1" t="s">
        <v>4</v>
      </c>
      <c r="B1" s="1"/>
    </row>
    <row r="2" spans="1:7" x14ac:dyDescent="0.3">
      <c r="A2" t="s">
        <v>0</v>
      </c>
      <c r="C2" t="s">
        <v>119</v>
      </c>
      <c r="D2">
        <v>2</v>
      </c>
      <c r="F2" t="s">
        <v>123</v>
      </c>
      <c r="G2">
        <v>21</v>
      </c>
    </row>
    <row r="3" spans="1:7" x14ac:dyDescent="0.3">
      <c r="A3" t="s">
        <v>0</v>
      </c>
      <c r="C3" t="s">
        <v>120</v>
      </c>
      <c r="D3">
        <v>3</v>
      </c>
      <c r="F3" t="s">
        <v>122</v>
      </c>
      <c r="G3">
        <v>7</v>
      </c>
    </row>
    <row r="4" spans="1:7" x14ac:dyDescent="0.3">
      <c r="A4" t="s">
        <v>71</v>
      </c>
      <c r="C4" t="s">
        <v>121</v>
      </c>
      <c r="D4">
        <v>2</v>
      </c>
      <c r="F4" t="s">
        <v>121</v>
      </c>
      <c r="G4">
        <v>2</v>
      </c>
    </row>
    <row r="5" spans="1:7" x14ac:dyDescent="0.3">
      <c r="A5" t="s">
        <v>0</v>
      </c>
      <c r="C5" t="s">
        <v>122</v>
      </c>
      <c r="D5">
        <v>7</v>
      </c>
      <c r="F5" t="s">
        <v>120</v>
      </c>
      <c r="G5">
        <v>3</v>
      </c>
    </row>
    <row r="6" spans="1:7" x14ac:dyDescent="0.3">
      <c r="A6" t="s">
        <v>0</v>
      </c>
      <c r="C6" t="s">
        <v>123</v>
      </c>
      <c r="D6">
        <v>21</v>
      </c>
      <c r="F6" t="s">
        <v>119</v>
      </c>
      <c r="G6">
        <v>2</v>
      </c>
    </row>
    <row r="7" spans="1:7" x14ac:dyDescent="0.3">
      <c r="A7" t="s">
        <v>0</v>
      </c>
      <c r="C7" t="s">
        <v>124</v>
      </c>
      <c r="D7">
        <v>35</v>
      </c>
      <c r="F7" t="s">
        <v>124</v>
      </c>
      <c r="G7">
        <v>35</v>
      </c>
    </row>
    <row r="8" spans="1:7" x14ac:dyDescent="0.3">
      <c r="A8" t="s">
        <v>72</v>
      </c>
    </row>
    <row r="9" spans="1:7" x14ac:dyDescent="0.3">
      <c r="A9" t="s">
        <v>0</v>
      </c>
      <c r="C9" t="s">
        <v>107</v>
      </c>
      <c r="D9">
        <v>1</v>
      </c>
      <c r="F9" t="s">
        <v>123</v>
      </c>
      <c r="G9" s="7">
        <f>G2/$G$7</f>
        <v>0.6</v>
      </c>
    </row>
    <row r="10" spans="1:7" x14ac:dyDescent="0.3">
      <c r="A10" t="s">
        <v>0</v>
      </c>
      <c r="C10" t="s">
        <v>113</v>
      </c>
      <c r="D10">
        <v>1</v>
      </c>
      <c r="F10" t="s">
        <v>122</v>
      </c>
      <c r="G10" s="7">
        <f t="shared" ref="G10:G13" si="0">G3/$G$7</f>
        <v>0.2</v>
      </c>
    </row>
    <row r="11" spans="1:7" x14ac:dyDescent="0.3">
      <c r="A11" t="s">
        <v>0</v>
      </c>
      <c r="C11" t="s">
        <v>108</v>
      </c>
      <c r="D11">
        <v>2</v>
      </c>
      <c r="F11" t="s">
        <v>121</v>
      </c>
      <c r="G11" s="7">
        <f t="shared" si="0"/>
        <v>5.7142857142857141E-2</v>
      </c>
    </row>
    <row r="12" spans="1:7" x14ac:dyDescent="0.3">
      <c r="A12" t="s">
        <v>37</v>
      </c>
      <c r="C12" t="s">
        <v>114</v>
      </c>
      <c r="D12">
        <v>1</v>
      </c>
      <c r="F12" t="s">
        <v>120</v>
      </c>
      <c r="G12" s="7">
        <f t="shared" si="0"/>
        <v>8.5714285714285715E-2</v>
      </c>
    </row>
    <row r="13" spans="1:7" x14ac:dyDescent="0.3">
      <c r="A13" t="s">
        <v>0</v>
      </c>
      <c r="C13" t="s">
        <v>109</v>
      </c>
      <c r="D13">
        <v>2</v>
      </c>
      <c r="F13" t="s">
        <v>119</v>
      </c>
      <c r="G13" s="7">
        <f t="shared" si="0"/>
        <v>5.7142857142857141E-2</v>
      </c>
    </row>
    <row r="14" spans="1:7" x14ac:dyDescent="0.3">
      <c r="A14" t="s">
        <v>0</v>
      </c>
      <c r="C14" t="s">
        <v>110</v>
      </c>
      <c r="D14">
        <v>1</v>
      </c>
    </row>
    <row r="15" spans="1:7" x14ac:dyDescent="0.3">
      <c r="A15" t="s">
        <v>33</v>
      </c>
      <c r="C15" t="s">
        <v>115</v>
      </c>
      <c r="D15">
        <v>1</v>
      </c>
    </row>
    <row r="16" spans="1:7" x14ac:dyDescent="0.3">
      <c r="A16" t="s">
        <v>34</v>
      </c>
      <c r="C16" t="s">
        <v>112</v>
      </c>
      <c r="D16">
        <v>1</v>
      </c>
    </row>
    <row r="17" spans="1:4" x14ac:dyDescent="0.3">
      <c r="A17" t="s">
        <v>37</v>
      </c>
      <c r="C17" t="s">
        <v>116</v>
      </c>
      <c r="D17">
        <v>1</v>
      </c>
    </row>
    <row r="18" spans="1:4" x14ac:dyDescent="0.3">
      <c r="A18" t="s">
        <v>0</v>
      </c>
      <c r="C18" t="s">
        <v>111</v>
      </c>
      <c r="D18">
        <v>1</v>
      </c>
    </row>
    <row r="19" spans="1:4" x14ac:dyDescent="0.3">
      <c r="A19" t="s">
        <v>73</v>
      </c>
      <c r="C19" t="s">
        <v>117</v>
      </c>
      <c r="D19">
        <v>1</v>
      </c>
    </row>
    <row r="20" spans="1:4" x14ac:dyDescent="0.3">
      <c r="A20" t="s">
        <v>0</v>
      </c>
      <c r="C20" t="s">
        <v>118</v>
      </c>
      <c r="D20">
        <v>1</v>
      </c>
    </row>
    <row r="21" spans="1:4" x14ac:dyDescent="0.3">
      <c r="A21" t="s">
        <v>0</v>
      </c>
    </row>
    <row r="22" spans="1:4" x14ac:dyDescent="0.3">
      <c r="A22" t="s">
        <v>0</v>
      </c>
      <c r="C22" t="s">
        <v>75</v>
      </c>
    </row>
    <row r="23" spans="1:4" x14ac:dyDescent="0.3">
      <c r="A23" t="s">
        <v>0</v>
      </c>
      <c r="C23" t="s">
        <v>76</v>
      </c>
    </row>
    <row r="24" spans="1:4" x14ac:dyDescent="0.3">
      <c r="A24" t="s">
        <v>0</v>
      </c>
      <c r="C24" t="s">
        <v>77</v>
      </c>
    </row>
    <row r="25" spans="1:4" x14ac:dyDescent="0.3">
      <c r="A25" t="s">
        <v>0</v>
      </c>
      <c r="C25" t="s">
        <v>39</v>
      </c>
    </row>
    <row r="26" spans="1:4" x14ac:dyDescent="0.3">
      <c r="A26" t="s">
        <v>0</v>
      </c>
      <c r="C26" t="s">
        <v>71</v>
      </c>
    </row>
    <row r="27" spans="1:4" x14ac:dyDescent="0.3">
      <c r="A27" t="s">
        <v>39</v>
      </c>
      <c r="C27" t="s">
        <v>72</v>
      </c>
    </row>
    <row r="28" spans="1:4" x14ac:dyDescent="0.3">
      <c r="A28" t="s">
        <v>74</v>
      </c>
      <c r="C28" t="s">
        <v>34</v>
      </c>
    </row>
    <row r="29" spans="1:4" x14ac:dyDescent="0.3">
      <c r="A29" t="s">
        <v>75</v>
      </c>
      <c r="C29" t="s">
        <v>73</v>
      </c>
    </row>
    <row r="30" spans="1:4" x14ac:dyDescent="0.3">
      <c r="A30" t="s">
        <v>0</v>
      </c>
      <c r="C30" t="s">
        <v>33</v>
      </c>
    </row>
    <row r="31" spans="1:4" x14ac:dyDescent="0.3">
      <c r="A31" t="s">
        <v>0</v>
      </c>
      <c r="C31" t="s">
        <v>47</v>
      </c>
    </row>
    <row r="32" spans="1:4" x14ac:dyDescent="0.3">
      <c r="A32" t="s">
        <v>0</v>
      </c>
      <c r="C32" t="s">
        <v>37</v>
      </c>
    </row>
    <row r="33" spans="1:3" x14ac:dyDescent="0.3">
      <c r="A33" t="s">
        <v>76</v>
      </c>
      <c r="C33" t="s">
        <v>106</v>
      </c>
    </row>
    <row r="34" spans="1:3" x14ac:dyDescent="0.3">
      <c r="A34" t="s">
        <v>33</v>
      </c>
    </row>
    <row r="35" spans="1:3" x14ac:dyDescent="0.3">
      <c r="A35" t="s">
        <v>47</v>
      </c>
    </row>
    <row r="36" spans="1:3" x14ac:dyDescent="0.3">
      <c r="A36" t="s">
        <v>77</v>
      </c>
    </row>
  </sheetData>
  <autoFilter ref="A1:A36" xr:uid="{00000000-0001-0000-0200-000000000000}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72D83-2BCF-432D-889B-2B4CBD6571C7}">
  <dimension ref="A1:L36"/>
  <sheetViews>
    <sheetView topLeftCell="C7" zoomScaleNormal="100" workbookViewId="0">
      <selection activeCell="F21" sqref="F21"/>
    </sheetView>
  </sheetViews>
  <sheetFormatPr defaultRowHeight="14.4" x14ac:dyDescent="0.3"/>
  <cols>
    <col min="1" max="1" width="33.77734375" customWidth="1"/>
    <col min="2" max="2" width="26.44140625" customWidth="1"/>
    <col min="3" max="3" width="3.77734375" customWidth="1"/>
    <col min="4" max="5" width="17.77734375" customWidth="1"/>
    <col min="6" max="6" width="21.6640625" bestFit="1" customWidth="1"/>
    <col min="7" max="7" width="3.77734375" customWidth="1"/>
    <col min="8" max="8" width="26.77734375" customWidth="1"/>
    <col min="9" max="9" width="10.77734375" customWidth="1"/>
    <col min="10" max="10" width="3.77734375" customWidth="1"/>
    <col min="11" max="11" width="26.77734375" customWidth="1"/>
    <col min="12" max="12" width="10.77734375" customWidth="1"/>
  </cols>
  <sheetData>
    <row r="1" spans="1:12" x14ac:dyDescent="0.3">
      <c r="A1" s="1" t="s">
        <v>5</v>
      </c>
      <c r="B1" s="1" t="s">
        <v>6</v>
      </c>
      <c r="C1" s="1"/>
    </row>
    <row r="2" spans="1:12" x14ac:dyDescent="0.3">
      <c r="A2" t="s">
        <v>126</v>
      </c>
      <c r="B2" t="s">
        <v>23</v>
      </c>
      <c r="D2" t="s">
        <v>126</v>
      </c>
      <c r="H2" t="s">
        <v>31</v>
      </c>
      <c r="I2">
        <f t="shared" ref="I2:I10" si="0">COUNTIF($D:$F,"="&amp;H2)</f>
        <v>6</v>
      </c>
    </row>
    <row r="3" spans="1:12" x14ac:dyDescent="0.3">
      <c r="A3" t="s">
        <v>126</v>
      </c>
      <c r="B3" t="s">
        <v>17</v>
      </c>
      <c r="D3" t="s">
        <v>126</v>
      </c>
      <c r="H3" t="s">
        <v>128</v>
      </c>
      <c r="I3">
        <f t="shared" si="0"/>
        <v>3</v>
      </c>
    </row>
    <row r="4" spans="1:12" x14ac:dyDescent="0.3">
      <c r="A4" t="s">
        <v>78</v>
      </c>
      <c r="B4" t="s">
        <v>27</v>
      </c>
      <c r="D4" t="s">
        <v>79</v>
      </c>
      <c r="E4" t="s">
        <v>128</v>
      </c>
      <c r="F4" t="s">
        <v>125</v>
      </c>
      <c r="H4" t="s">
        <v>79</v>
      </c>
      <c r="I4">
        <f t="shared" si="0"/>
        <v>9</v>
      </c>
    </row>
    <row r="5" spans="1:12" x14ac:dyDescent="0.3">
      <c r="A5" t="s">
        <v>126</v>
      </c>
      <c r="B5" t="s">
        <v>17</v>
      </c>
      <c r="D5" t="s">
        <v>126</v>
      </c>
      <c r="H5" t="s">
        <v>127</v>
      </c>
      <c r="I5">
        <f t="shared" si="0"/>
        <v>2</v>
      </c>
    </row>
    <row r="6" spans="1:12" x14ac:dyDescent="0.3">
      <c r="A6" t="s">
        <v>123</v>
      </c>
      <c r="B6" t="s">
        <v>17</v>
      </c>
      <c r="D6" t="s">
        <v>123</v>
      </c>
      <c r="H6" t="s">
        <v>125</v>
      </c>
      <c r="I6">
        <f t="shared" si="0"/>
        <v>1</v>
      </c>
    </row>
    <row r="7" spans="1:12" x14ac:dyDescent="0.3">
      <c r="A7" t="s">
        <v>123</v>
      </c>
      <c r="B7" t="s">
        <v>17</v>
      </c>
      <c r="D7" t="s">
        <v>123</v>
      </c>
      <c r="H7" t="s">
        <v>130</v>
      </c>
      <c r="I7">
        <f t="shared" si="0"/>
        <v>1</v>
      </c>
    </row>
    <row r="8" spans="1:12" x14ac:dyDescent="0.3">
      <c r="A8" t="s">
        <v>41</v>
      </c>
      <c r="B8" t="s">
        <v>29</v>
      </c>
      <c r="D8" t="s">
        <v>129</v>
      </c>
      <c r="H8" t="s">
        <v>129</v>
      </c>
      <c r="I8">
        <f t="shared" si="0"/>
        <v>3</v>
      </c>
    </row>
    <row r="9" spans="1:12" x14ac:dyDescent="0.3">
      <c r="A9" t="s">
        <v>123</v>
      </c>
      <c r="B9" t="s">
        <v>17</v>
      </c>
      <c r="D9" t="s">
        <v>123</v>
      </c>
      <c r="H9" t="s">
        <v>126</v>
      </c>
      <c r="I9">
        <f t="shared" si="0"/>
        <v>8</v>
      </c>
    </row>
    <row r="10" spans="1:12" x14ac:dyDescent="0.3">
      <c r="A10" t="s">
        <v>31</v>
      </c>
      <c r="B10" t="s">
        <v>17</v>
      </c>
      <c r="D10" t="s">
        <v>31</v>
      </c>
      <c r="H10" t="s">
        <v>123</v>
      </c>
      <c r="I10">
        <f t="shared" si="0"/>
        <v>10</v>
      </c>
    </row>
    <row r="11" spans="1:12" x14ac:dyDescent="0.3">
      <c r="A11" t="s">
        <v>123</v>
      </c>
      <c r="B11" t="s">
        <v>17</v>
      </c>
      <c r="D11" t="s">
        <v>123</v>
      </c>
    </row>
    <row r="12" spans="1:12" x14ac:dyDescent="0.3">
      <c r="A12" t="s">
        <v>79</v>
      </c>
      <c r="B12" t="s">
        <v>17</v>
      </c>
      <c r="D12" t="s">
        <v>79</v>
      </c>
      <c r="H12" t="s">
        <v>123</v>
      </c>
      <c r="I12">
        <f>I10</f>
        <v>10</v>
      </c>
      <c r="K12" t="s">
        <v>123</v>
      </c>
      <c r="L12" s="7">
        <f>I12/$I$21</f>
        <v>0.23255813953488372</v>
      </c>
    </row>
    <row r="13" spans="1:12" x14ac:dyDescent="0.3">
      <c r="A13" t="s">
        <v>123</v>
      </c>
      <c r="B13" t="s">
        <v>17</v>
      </c>
      <c r="D13" t="s">
        <v>123</v>
      </c>
      <c r="H13" t="s">
        <v>126</v>
      </c>
      <c r="I13">
        <f>I9</f>
        <v>8</v>
      </c>
      <c r="K13" t="s">
        <v>126</v>
      </c>
      <c r="L13" s="7">
        <f t="shared" ref="L13:L20" si="1">I13/$I$21</f>
        <v>0.18604651162790697</v>
      </c>
    </row>
    <row r="14" spans="1:12" x14ac:dyDescent="0.3">
      <c r="A14" t="s">
        <v>79</v>
      </c>
      <c r="B14" t="s">
        <v>17</v>
      </c>
      <c r="D14" t="s">
        <v>79</v>
      </c>
      <c r="H14" t="s">
        <v>130</v>
      </c>
      <c r="I14">
        <f>I7</f>
        <v>1</v>
      </c>
      <c r="K14" t="s">
        <v>130</v>
      </c>
      <c r="L14" s="7">
        <f t="shared" si="1"/>
        <v>2.3255813953488372E-2</v>
      </c>
    </row>
    <row r="15" spans="1:12" x14ac:dyDescent="0.3">
      <c r="A15" t="s">
        <v>31</v>
      </c>
      <c r="B15" t="s">
        <v>17</v>
      </c>
      <c r="D15" t="s">
        <v>31</v>
      </c>
      <c r="H15" t="s">
        <v>125</v>
      </c>
      <c r="I15">
        <f>I6</f>
        <v>1</v>
      </c>
      <c r="K15" t="s">
        <v>125</v>
      </c>
      <c r="L15" s="7">
        <f t="shared" si="1"/>
        <v>2.3255813953488372E-2</v>
      </c>
    </row>
    <row r="16" spans="1:12" x14ac:dyDescent="0.3">
      <c r="A16" t="s">
        <v>80</v>
      </c>
      <c r="B16" t="s">
        <v>35</v>
      </c>
      <c r="D16" t="s">
        <v>79</v>
      </c>
      <c r="E16" t="s">
        <v>130</v>
      </c>
      <c r="H16" t="s">
        <v>127</v>
      </c>
      <c r="I16">
        <f>I5</f>
        <v>2</v>
      </c>
      <c r="K16" t="s">
        <v>127</v>
      </c>
      <c r="L16" s="7">
        <f t="shared" si="1"/>
        <v>4.6511627906976744E-2</v>
      </c>
    </row>
    <row r="17" spans="1:12" x14ac:dyDescent="0.3">
      <c r="A17" t="s">
        <v>79</v>
      </c>
      <c r="B17" t="s">
        <v>17</v>
      </c>
      <c r="D17" t="s">
        <v>79</v>
      </c>
      <c r="H17" t="s">
        <v>129</v>
      </c>
      <c r="I17">
        <f>I8</f>
        <v>3</v>
      </c>
      <c r="K17" t="s">
        <v>129</v>
      </c>
      <c r="L17" s="7">
        <f t="shared" si="1"/>
        <v>6.9767441860465115E-2</v>
      </c>
    </row>
    <row r="18" spans="1:12" x14ac:dyDescent="0.3">
      <c r="A18" t="s">
        <v>123</v>
      </c>
      <c r="B18" t="s">
        <v>17</v>
      </c>
      <c r="D18" t="s">
        <v>123</v>
      </c>
      <c r="H18" t="s">
        <v>128</v>
      </c>
      <c r="I18">
        <f>I3</f>
        <v>3</v>
      </c>
      <c r="K18" t="s">
        <v>128</v>
      </c>
      <c r="L18" s="7">
        <f t="shared" si="1"/>
        <v>6.9767441860465115E-2</v>
      </c>
    </row>
    <row r="19" spans="1:12" x14ac:dyDescent="0.3">
      <c r="A19" t="s">
        <v>41</v>
      </c>
      <c r="B19" t="s">
        <v>84</v>
      </c>
      <c r="D19" t="s">
        <v>129</v>
      </c>
      <c r="H19" t="s">
        <v>31</v>
      </c>
      <c r="I19">
        <f>I2</f>
        <v>6</v>
      </c>
      <c r="K19" t="s">
        <v>31</v>
      </c>
      <c r="L19" s="7">
        <f t="shared" si="1"/>
        <v>0.13953488372093023</v>
      </c>
    </row>
    <row r="20" spans="1:12" x14ac:dyDescent="0.3">
      <c r="A20" t="s">
        <v>123</v>
      </c>
      <c r="B20" t="s">
        <v>17</v>
      </c>
      <c r="D20" t="s">
        <v>123</v>
      </c>
      <c r="H20" t="s">
        <v>79</v>
      </c>
      <c r="I20">
        <f>I4</f>
        <v>9</v>
      </c>
      <c r="K20" t="s">
        <v>79</v>
      </c>
      <c r="L20" s="7">
        <f t="shared" si="1"/>
        <v>0.20930232558139536</v>
      </c>
    </row>
    <row r="21" spans="1:12" x14ac:dyDescent="0.3">
      <c r="A21" t="s">
        <v>123</v>
      </c>
      <c r="B21" t="s">
        <v>17</v>
      </c>
      <c r="D21" t="s">
        <v>123</v>
      </c>
      <c r="H21" t="s">
        <v>124</v>
      </c>
      <c r="I21">
        <v>43</v>
      </c>
    </row>
    <row r="22" spans="1:12" x14ac:dyDescent="0.3">
      <c r="A22" t="s">
        <v>126</v>
      </c>
      <c r="D22" t="s">
        <v>126</v>
      </c>
    </row>
    <row r="23" spans="1:12" x14ac:dyDescent="0.3">
      <c r="A23" t="s">
        <v>126</v>
      </c>
      <c r="D23" t="s">
        <v>126</v>
      </c>
    </row>
    <row r="24" spans="1:12" x14ac:dyDescent="0.3">
      <c r="A24" t="s">
        <v>123</v>
      </c>
      <c r="D24" t="s">
        <v>123</v>
      </c>
    </row>
    <row r="25" spans="1:12" x14ac:dyDescent="0.3">
      <c r="A25" t="s">
        <v>126</v>
      </c>
      <c r="D25" t="s">
        <v>126</v>
      </c>
    </row>
    <row r="26" spans="1:12" x14ac:dyDescent="0.3">
      <c r="A26" t="s">
        <v>123</v>
      </c>
      <c r="D26" t="s">
        <v>123</v>
      </c>
    </row>
    <row r="27" spans="1:12" x14ac:dyDescent="0.3">
      <c r="A27" t="s">
        <v>81</v>
      </c>
      <c r="D27" t="s">
        <v>31</v>
      </c>
      <c r="E27" t="s">
        <v>79</v>
      </c>
      <c r="F27" t="s">
        <v>127</v>
      </c>
    </row>
    <row r="28" spans="1:12" x14ac:dyDescent="0.3">
      <c r="A28" t="s">
        <v>31</v>
      </c>
      <c r="B28" t="s">
        <v>17</v>
      </c>
      <c r="D28" t="s">
        <v>31</v>
      </c>
    </row>
    <row r="29" spans="1:12" x14ac:dyDescent="0.3">
      <c r="A29" t="s">
        <v>41</v>
      </c>
      <c r="B29" t="s">
        <v>42</v>
      </c>
      <c r="D29" t="s">
        <v>128</v>
      </c>
    </row>
    <row r="30" spans="1:12" x14ac:dyDescent="0.3">
      <c r="A30" t="s">
        <v>79</v>
      </c>
      <c r="B30" t="s">
        <v>17</v>
      </c>
      <c r="D30" t="s">
        <v>79</v>
      </c>
    </row>
    <row r="31" spans="1:12" x14ac:dyDescent="0.3">
      <c r="A31" t="s">
        <v>126</v>
      </c>
      <c r="B31" t="s">
        <v>17</v>
      </c>
      <c r="D31" t="s">
        <v>126</v>
      </c>
    </row>
    <row r="32" spans="1:12" x14ac:dyDescent="0.3">
      <c r="A32" t="s">
        <v>126</v>
      </c>
      <c r="B32" t="s">
        <v>17</v>
      </c>
      <c r="D32" t="s">
        <v>126</v>
      </c>
    </row>
    <row r="33" spans="1:6" x14ac:dyDescent="0.3">
      <c r="A33" t="s">
        <v>31</v>
      </c>
      <c r="B33" t="s">
        <v>17</v>
      </c>
      <c r="D33" t="s">
        <v>31</v>
      </c>
    </row>
    <row r="34" spans="1:6" x14ac:dyDescent="0.3">
      <c r="A34" t="s">
        <v>82</v>
      </c>
      <c r="B34" t="s">
        <v>44</v>
      </c>
      <c r="D34" t="s">
        <v>128</v>
      </c>
      <c r="E34" t="s">
        <v>79</v>
      </c>
      <c r="F34" t="s">
        <v>127</v>
      </c>
    </row>
    <row r="35" spans="1:6" x14ac:dyDescent="0.3">
      <c r="A35" t="s">
        <v>83</v>
      </c>
      <c r="B35" t="s">
        <v>17</v>
      </c>
      <c r="D35" t="s">
        <v>31</v>
      </c>
      <c r="E35" t="s">
        <v>79</v>
      </c>
    </row>
    <row r="36" spans="1:6" x14ac:dyDescent="0.3">
      <c r="A36" t="s">
        <v>41</v>
      </c>
      <c r="B36" t="s">
        <v>48</v>
      </c>
      <c r="D36" t="s">
        <v>129</v>
      </c>
    </row>
  </sheetData>
  <pageMargins left="0.511811024" right="0.511811024" top="0.78740157499999996" bottom="0.78740157499999996" header="0.31496062000000002" footer="0.31496062000000002"/>
  <ignoredErrors>
    <ignoredError sqref="I16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5CFFB-A315-4E46-AE98-DCC2B756CD62}">
  <dimension ref="A1:O36"/>
  <sheetViews>
    <sheetView topLeftCell="C9" workbookViewId="0">
      <selection activeCell="H3" sqref="H3"/>
    </sheetView>
  </sheetViews>
  <sheetFormatPr defaultRowHeight="14.4" x14ac:dyDescent="0.3"/>
  <cols>
    <col min="1" max="1" width="27.44140625" customWidth="1"/>
    <col min="2" max="2" width="19.21875" customWidth="1"/>
    <col min="3" max="3" width="3.77734375" customWidth="1"/>
    <col min="4" max="5" width="21.77734375" customWidth="1"/>
    <col min="6" max="6" width="3.77734375" customWidth="1"/>
    <col min="7" max="7" width="32.77734375" customWidth="1"/>
    <col min="8" max="8" width="10.77734375" customWidth="1"/>
    <col min="9" max="9" width="3.77734375" customWidth="1"/>
    <col min="10" max="10" width="32.77734375" customWidth="1"/>
    <col min="11" max="11" width="10.77734375" customWidth="1"/>
    <col min="13" max="13" width="23.6640625" bestFit="1" customWidth="1"/>
    <col min="14" max="14" width="11.88671875" bestFit="1" customWidth="1"/>
    <col min="15" max="15" width="8.88671875" style="4"/>
  </cols>
  <sheetData>
    <row r="1" spans="1:15" x14ac:dyDescent="0.3">
      <c r="A1" s="1" t="s">
        <v>7</v>
      </c>
      <c r="B1" s="1" t="s">
        <v>8</v>
      </c>
      <c r="M1" s="1"/>
    </row>
    <row r="2" spans="1:15" x14ac:dyDescent="0.3">
      <c r="A2" t="s">
        <v>85</v>
      </c>
      <c r="B2" t="s">
        <v>24</v>
      </c>
      <c r="D2" t="s">
        <v>36</v>
      </c>
      <c r="E2" s="2" t="s">
        <v>131</v>
      </c>
      <c r="G2" t="s">
        <v>36</v>
      </c>
      <c r="H2">
        <f>COUNTIF($C:$E,"="&amp;G2)</f>
        <v>10</v>
      </c>
      <c r="K2" s="2"/>
      <c r="O2" s="5"/>
    </row>
    <row r="3" spans="1:15" x14ac:dyDescent="0.3">
      <c r="A3" t="s">
        <v>86</v>
      </c>
      <c r="B3" t="s">
        <v>17</v>
      </c>
      <c r="D3" t="s">
        <v>86</v>
      </c>
      <c r="E3" s="2"/>
      <c r="G3" t="s">
        <v>18</v>
      </c>
      <c r="H3">
        <f t="shared" ref="H3:H10" si="0">COUNTIF($C:$E,"="&amp;G3)</f>
        <v>7</v>
      </c>
      <c r="K3" s="2"/>
      <c r="O3" s="5"/>
    </row>
    <row r="4" spans="1:15" x14ac:dyDescent="0.3">
      <c r="A4" t="s">
        <v>87</v>
      </c>
      <c r="B4" t="s">
        <v>17</v>
      </c>
      <c r="D4" t="s">
        <v>36</v>
      </c>
      <c r="E4" s="2" t="s">
        <v>88</v>
      </c>
      <c r="G4" t="s">
        <v>32</v>
      </c>
      <c r="H4">
        <f t="shared" si="0"/>
        <v>7</v>
      </c>
      <c r="K4" s="2"/>
      <c r="O4" s="5"/>
    </row>
    <row r="5" spans="1:15" x14ac:dyDescent="0.3">
      <c r="A5" t="s">
        <v>86</v>
      </c>
      <c r="B5" t="s">
        <v>17</v>
      </c>
      <c r="D5" t="s">
        <v>86</v>
      </c>
      <c r="E5" s="2"/>
      <c r="G5" t="s">
        <v>88</v>
      </c>
      <c r="H5">
        <f t="shared" si="0"/>
        <v>2</v>
      </c>
      <c r="K5" s="2"/>
      <c r="O5" s="5"/>
    </row>
    <row r="6" spans="1:15" x14ac:dyDescent="0.3">
      <c r="A6" t="s">
        <v>123</v>
      </c>
      <c r="B6" t="s">
        <v>17</v>
      </c>
      <c r="D6" t="s">
        <v>123</v>
      </c>
      <c r="G6" s="2" t="s">
        <v>132</v>
      </c>
      <c r="H6">
        <f t="shared" si="0"/>
        <v>2</v>
      </c>
      <c r="O6" s="5"/>
    </row>
    <row r="7" spans="1:15" x14ac:dyDescent="0.3">
      <c r="A7" t="s">
        <v>123</v>
      </c>
      <c r="B7" t="s">
        <v>17</v>
      </c>
      <c r="D7" t="s">
        <v>123</v>
      </c>
      <c r="G7" s="2" t="s">
        <v>131</v>
      </c>
      <c r="H7">
        <f t="shared" si="0"/>
        <v>1</v>
      </c>
      <c r="O7" s="5"/>
    </row>
    <row r="8" spans="1:15" x14ac:dyDescent="0.3">
      <c r="A8" t="s">
        <v>18</v>
      </c>
      <c r="B8" t="s">
        <v>30</v>
      </c>
      <c r="D8" t="s">
        <v>18</v>
      </c>
      <c r="E8" t="s">
        <v>32</v>
      </c>
      <c r="G8" t="s">
        <v>46</v>
      </c>
      <c r="H8">
        <f t="shared" si="0"/>
        <v>1</v>
      </c>
    </row>
    <row r="9" spans="1:15" x14ac:dyDescent="0.3">
      <c r="A9" t="s">
        <v>123</v>
      </c>
      <c r="B9" t="s">
        <v>17</v>
      </c>
      <c r="D9" t="s">
        <v>123</v>
      </c>
      <c r="E9" t="s">
        <v>17</v>
      </c>
      <c r="G9" t="s">
        <v>86</v>
      </c>
      <c r="H9">
        <f t="shared" si="0"/>
        <v>7</v>
      </c>
      <c r="M9" s="1"/>
    </row>
    <row r="10" spans="1:15" x14ac:dyDescent="0.3">
      <c r="A10" t="s">
        <v>88</v>
      </c>
      <c r="B10" t="s">
        <v>17</v>
      </c>
      <c r="D10" t="s">
        <v>88</v>
      </c>
      <c r="E10" t="s">
        <v>17</v>
      </c>
      <c r="G10" t="s">
        <v>123</v>
      </c>
      <c r="H10">
        <f t="shared" si="0"/>
        <v>8</v>
      </c>
      <c r="N10" s="2"/>
      <c r="O10" s="2"/>
    </row>
    <row r="11" spans="1:15" x14ac:dyDescent="0.3">
      <c r="A11" t="s">
        <v>123</v>
      </c>
      <c r="B11" t="s">
        <v>17</v>
      </c>
      <c r="D11" t="s">
        <v>123</v>
      </c>
      <c r="E11" t="s">
        <v>17</v>
      </c>
      <c r="N11" s="2"/>
      <c r="O11" s="2"/>
    </row>
    <row r="12" spans="1:15" x14ac:dyDescent="0.3">
      <c r="A12" t="s">
        <v>18</v>
      </c>
      <c r="B12" t="s">
        <v>32</v>
      </c>
      <c r="D12" t="s">
        <v>18</v>
      </c>
      <c r="E12" t="s">
        <v>32</v>
      </c>
      <c r="G12" t="s">
        <v>123</v>
      </c>
      <c r="H12">
        <f>H10</f>
        <v>8</v>
      </c>
      <c r="J12" t="s">
        <v>123</v>
      </c>
      <c r="K12" s="7">
        <f>H12/$H$21</f>
        <v>0.17777777777777778</v>
      </c>
      <c r="N12" s="2"/>
      <c r="O12" s="2"/>
    </row>
    <row r="13" spans="1:15" x14ac:dyDescent="0.3">
      <c r="A13" t="s">
        <v>123</v>
      </c>
      <c r="B13" t="s">
        <v>17</v>
      </c>
      <c r="D13" t="s">
        <v>123</v>
      </c>
      <c r="E13" t="s">
        <v>17</v>
      </c>
      <c r="G13" t="s">
        <v>86</v>
      </c>
      <c r="H13">
        <f>H9</f>
        <v>7</v>
      </c>
      <c r="J13" t="s">
        <v>86</v>
      </c>
      <c r="K13" s="7">
        <f t="shared" ref="K13:K20" si="1">H13/$H$21</f>
        <v>0.15555555555555556</v>
      </c>
      <c r="N13" s="2"/>
      <c r="O13" s="2"/>
    </row>
    <row r="14" spans="1:15" x14ac:dyDescent="0.3">
      <c r="A14" t="s">
        <v>89</v>
      </c>
      <c r="B14" t="s">
        <v>32</v>
      </c>
      <c r="C14" t="s">
        <v>18</v>
      </c>
      <c r="D14" t="s">
        <v>132</v>
      </c>
      <c r="E14" t="s">
        <v>32</v>
      </c>
      <c r="G14" t="s">
        <v>46</v>
      </c>
      <c r="H14">
        <f>H8</f>
        <v>1</v>
      </c>
      <c r="J14" t="s">
        <v>46</v>
      </c>
      <c r="K14" s="7">
        <f t="shared" si="1"/>
        <v>2.2222222222222223E-2</v>
      </c>
      <c r="N14" s="2"/>
      <c r="O14" s="2"/>
    </row>
    <row r="15" spans="1:15" x14ac:dyDescent="0.3">
      <c r="A15" t="s">
        <v>86</v>
      </c>
      <c r="B15" t="s">
        <v>17</v>
      </c>
      <c r="D15" t="s">
        <v>86</v>
      </c>
      <c r="G15" s="2" t="s">
        <v>131</v>
      </c>
      <c r="H15">
        <f>H7</f>
        <v>1</v>
      </c>
      <c r="J15" s="2" t="s">
        <v>131</v>
      </c>
      <c r="K15" s="7">
        <f t="shared" si="1"/>
        <v>2.2222222222222223E-2</v>
      </c>
      <c r="N15" s="2"/>
      <c r="O15" s="2"/>
    </row>
    <row r="16" spans="1:15" x14ac:dyDescent="0.3">
      <c r="A16" t="s">
        <v>36</v>
      </c>
      <c r="B16" t="s">
        <v>17</v>
      </c>
      <c r="D16" t="s">
        <v>36</v>
      </c>
      <c r="G16" s="2" t="s">
        <v>132</v>
      </c>
      <c r="H16">
        <f>H6</f>
        <v>2</v>
      </c>
      <c r="J16" s="2" t="s">
        <v>132</v>
      </c>
      <c r="K16" s="7">
        <f t="shared" si="1"/>
        <v>4.4444444444444446E-2</v>
      </c>
    </row>
    <row r="17" spans="1:11" x14ac:dyDescent="0.3">
      <c r="A17" t="s">
        <v>36</v>
      </c>
      <c r="B17" t="s">
        <v>17</v>
      </c>
      <c r="D17" t="s">
        <v>36</v>
      </c>
      <c r="G17" t="s">
        <v>88</v>
      </c>
      <c r="H17">
        <f>H5</f>
        <v>2</v>
      </c>
      <c r="J17" t="s">
        <v>88</v>
      </c>
      <c r="K17" s="7">
        <f t="shared" si="1"/>
        <v>4.4444444444444446E-2</v>
      </c>
    </row>
    <row r="18" spans="1:11" x14ac:dyDescent="0.3">
      <c r="A18" t="s">
        <v>123</v>
      </c>
      <c r="B18" t="s">
        <v>17</v>
      </c>
      <c r="D18" t="s">
        <v>123</v>
      </c>
      <c r="G18" t="s">
        <v>32</v>
      </c>
      <c r="H18">
        <f>H4</f>
        <v>7</v>
      </c>
      <c r="J18" t="s">
        <v>32</v>
      </c>
      <c r="K18" s="7">
        <f t="shared" si="1"/>
        <v>0.15555555555555556</v>
      </c>
    </row>
    <row r="19" spans="1:11" x14ac:dyDescent="0.3">
      <c r="A19" t="s">
        <v>86</v>
      </c>
      <c r="B19" t="s">
        <v>17</v>
      </c>
      <c r="D19" t="s">
        <v>86</v>
      </c>
      <c r="G19" t="s">
        <v>18</v>
      </c>
      <c r="H19">
        <f>H3</f>
        <v>7</v>
      </c>
      <c r="J19" t="s">
        <v>18</v>
      </c>
      <c r="K19" s="7">
        <f t="shared" si="1"/>
        <v>0.15555555555555556</v>
      </c>
    </row>
    <row r="20" spans="1:11" x14ac:dyDescent="0.3">
      <c r="A20" t="s">
        <v>123</v>
      </c>
      <c r="B20" t="s">
        <v>17</v>
      </c>
      <c r="D20" t="s">
        <v>123</v>
      </c>
      <c r="G20" t="s">
        <v>36</v>
      </c>
      <c r="H20">
        <f>H2</f>
        <v>10</v>
      </c>
      <c r="J20" t="s">
        <v>36</v>
      </c>
      <c r="K20" s="7">
        <f t="shared" si="1"/>
        <v>0.22222222222222221</v>
      </c>
    </row>
    <row r="21" spans="1:11" x14ac:dyDescent="0.3">
      <c r="A21" t="s">
        <v>123</v>
      </c>
      <c r="B21" t="s">
        <v>17</v>
      </c>
      <c r="D21" t="s">
        <v>123</v>
      </c>
      <c r="G21" t="s">
        <v>124</v>
      </c>
      <c r="H21">
        <v>45</v>
      </c>
    </row>
    <row r="22" spans="1:11" x14ac:dyDescent="0.3">
      <c r="A22" t="s">
        <v>86</v>
      </c>
      <c r="D22" t="s">
        <v>86</v>
      </c>
    </row>
    <row r="23" spans="1:11" x14ac:dyDescent="0.3">
      <c r="A23" t="s">
        <v>36</v>
      </c>
      <c r="D23" t="s">
        <v>36</v>
      </c>
    </row>
    <row r="24" spans="1:11" x14ac:dyDescent="0.3">
      <c r="A24" t="s">
        <v>86</v>
      </c>
      <c r="D24" t="s">
        <v>86</v>
      </c>
    </row>
    <row r="25" spans="1:11" x14ac:dyDescent="0.3">
      <c r="A25" t="s">
        <v>36</v>
      </c>
      <c r="D25" t="s">
        <v>36</v>
      </c>
    </row>
    <row r="26" spans="1:11" x14ac:dyDescent="0.3">
      <c r="A26" t="s">
        <v>18</v>
      </c>
      <c r="D26" t="s">
        <v>18</v>
      </c>
    </row>
    <row r="27" spans="1:11" x14ac:dyDescent="0.3">
      <c r="A27" t="s">
        <v>40</v>
      </c>
      <c r="D27" t="s">
        <v>18</v>
      </c>
      <c r="E27" t="s">
        <v>36</v>
      </c>
    </row>
    <row r="28" spans="1:11" x14ac:dyDescent="0.3">
      <c r="A28" t="s">
        <v>36</v>
      </c>
      <c r="B28" t="s">
        <v>17</v>
      </c>
      <c r="D28" t="s">
        <v>36</v>
      </c>
    </row>
    <row r="29" spans="1:11" x14ac:dyDescent="0.3">
      <c r="A29" t="s">
        <v>19</v>
      </c>
      <c r="B29" t="s">
        <v>32</v>
      </c>
      <c r="D29" t="s">
        <v>32</v>
      </c>
    </row>
    <row r="30" spans="1:11" x14ac:dyDescent="0.3">
      <c r="A30" t="s">
        <v>19</v>
      </c>
      <c r="B30" t="s">
        <v>32</v>
      </c>
      <c r="D30" t="s">
        <v>32</v>
      </c>
    </row>
    <row r="31" spans="1:11" x14ac:dyDescent="0.3">
      <c r="A31" t="s">
        <v>19</v>
      </c>
      <c r="B31" t="s">
        <v>32</v>
      </c>
      <c r="D31" t="s">
        <v>32</v>
      </c>
    </row>
    <row r="32" spans="1:11" x14ac:dyDescent="0.3">
      <c r="A32" t="s">
        <v>19</v>
      </c>
      <c r="B32" t="s">
        <v>32</v>
      </c>
      <c r="D32" t="s">
        <v>32</v>
      </c>
    </row>
    <row r="33" spans="1:5" x14ac:dyDescent="0.3">
      <c r="A33" t="s">
        <v>43</v>
      </c>
      <c r="B33" t="s">
        <v>17</v>
      </c>
      <c r="C33" t="s">
        <v>18</v>
      </c>
      <c r="D33" t="s">
        <v>132</v>
      </c>
      <c r="E33" t="s">
        <v>36</v>
      </c>
    </row>
    <row r="34" spans="1:5" x14ac:dyDescent="0.3">
      <c r="A34" t="s">
        <v>45</v>
      </c>
      <c r="B34" t="s">
        <v>46</v>
      </c>
      <c r="D34" t="s">
        <v>36</v>
      </c>
      <c r="E34" t="s">
        <v>46</v>
      </c>
    </row>
    <row r="35" spans="1:5" x14ac:dyDescent="0.3">
      <c r="A35" t="s">
        <v>18</v>
      </c>
      <c r="B35" t="s">
        <v>17</v>
      </c>
      <c r="D35" t="s">
        <v>18</v>
      </c>
    </row>
    <row r="36" spans="1:5" x14ac:dyDescent="0.3">
      <c r="A36" t="s">
        <v>86</v>
      </c>
      <c r="B36" t="s">
        <v>17</v>
      </c>
      <c r="D36" t="s">
        <v>86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285B0-C7E6-4D8A-8F91-59772BD663B9}">
  <dimension ref="A1:L36"/>
  <sheetViews>
    <sheetView topLeftCell="E1" workbookViewId="0">
      <selection activeCell="I1" sqref="I1"/>
    </sheetView>
  </sheetViews>
  <sheetFormatPr defaultRowHeight="14.4" x14ac:dyDescent="0.3"/>
  <cols>
    <col min="1" max="1" width="39.33203125" customWidth="1"/>
    <col min="2" max="2" width="39.88671875" customWidth="1"/>
    <col min="3" max="3" width="3.77734375" customWidth="1"/>
    <col min="4" max="6" width="22.77734375" customWidth="1"/>
    <col min="7" max="7" width="3.77734375" customWidth="1"/>
    <col min="8" max="8" width="30.77734375" customWidth="1"/>
    <col min="9" max="9" width="10.77734375" customWidth="1"/>
    <col min="10" max="10" width="3.77734375" customWidth="1"/>
    <col min="11" max="11" width="30.77734375" customWidth="1"/>
    <col min="12" max="12" width="10.77734375" customWidth="1"/>
  </cols>
  <sheetData>
    <row r="1" spans="1:12" x14ac:dyDescent="0.3">
      <c r="A1" s="1" t="s">
        <v>9</v>
      </c>
      <c r="B1" s="1" t="s">
        <v>10</v>
      </c>
    </row>
    <row r="2" spans="1:12" x14ac:dyDescent="0.3">
      <c r="A2" t="s">
        <v>90</v>
      </c>
      <c r="B2" t="s">
        <v>25</v>
      </c>
      <c r="D2" t="s">
        <v>91</v>
      </c>
      <c r="E2" t="s">
        <v>133</v>
      </c>
      <c r="H2" t="s">
        <v>91</v>
      </c>
      <c r="I2">
        <f>COUNTIF($D:$F,"="&amp;H2)</f>
        <v>6</v>
      </c>
    </row>
    <row r="3" spans="1:12" x14ac:dyDescent="0.3">
      <c r="A3" t="s">
        <v>92</v>
      </c>
      <c r="B3" t="s">
        <v>17</v>
      </c>
      <c r="D3" t="s">
        <v>91</v>
      </c>
      <c r="E3" t="s">
        <v>93</v>
      </c>
      <c r="H3" t="s">
        <v>93</v>
      </c>
      <c r="I3">
        <f t="shared" ref="I3:I9" si="0">COUNTIF($D:$F,"="&amp;H3)</f>
        <v>8</v>
      </c>
    </row>
    <row r="4" spans="1:12" x14ac:dyDescent="0.3">
      <c r="A4" t="s">
        <v>94</v>
      </c>
      <c r="B4" t="s">
        <v>28</v>
      </c>
      <c r="D4" t="s">
        <v>93</v>
      </c>
      <c r="E4" t="s">
        <v>95</v>
      </c>
      <c r="F4" t="s">
        <v>133</v>
      </c>
      <c r="H4" t="s">
        <v>95</v>
      </c>
      <c r="I4">
        <f t="shared" si="0"/>
        <v>7</v>
      </c>
    </row>
    <row r="5" spans="1:12" x14ac:dyDescent="0.3">
      <c r="A5" t="s">
        <v>2</v>
      </c>
      <c r="B5" t="s">
        <v>17</v>
      </c>
      <c r="D5" t="s">
        <v>136</v>
      </c>
      <c r="H5" t="s">
        <v>135</v>
      </c>
      <c r="I5">
        <f t="shared" si="0"/>
        <v>3</v>
      </c>
    </row>
    <row r="6" spans="1:12" x14ac:dyDescent="0.3">
      <c r="A6" t="s">
        <v>123</v>
      </c>
      <c r="B6" t="s">
        <v>17</v>
      </c>
      <c r="D6" t="s">
        <v>123</v>
      </c>
      <c r="H6" t="s">
        <v>133</v>
      </c>
      <c r="I6">
        <f t="shared" si="0"/>
        <v>2</v>
      </c>
    </row>
    <row r="7" spans="1:12" x14ac:dyDescent="0.3">
      <c r="A7" t="s">
        <v>123</v>
      </c>
      <c r="B7" t="s">
        <v>17</v>
      </c>
      <c r="D7" t="s">
        <v>123</v>
      </c>
      <c r="H7" t="s">
        <v>134</v>
      </c>
      <c r="I7">
        <f t="shared" si="0"/>
        <v>2</v>
      </c>
    </row>
    <row r="8" spans="1:12" x14ac:dyDescent="0.3">
      <c r="A8" t="s">
        <v>2</v>
      </c>
      <c r="B8" t="s">
        <v>17</v>
      </c>
      <c r="D8" t="s">
        <v>136</v>
      </c>
      <c r="H8" t="s">
        <v>136</v>
      </c>
      <c r="I8">
        <f t="shared" si="0"/>
        <v>10</v>
      </c>
    </row>
    <row r="9" spans="1:12" x14ac:dyDescent="0.3">
      <c r="A9" t="s">
        <v>123</v>
      </c>
      <c r="B9" t="s">
        <v>17</v>
      </c>
      <c r="D9" t="s">
        <v>123</v>
      </c>
      <c r="H9" t="s">
        <v>123</v>
      </c>
      <c r="I9">
        <f t="shared" si="0"/>
        <v>8</v>
      </c>
    </row>
    <row r="10" spans="1:12" x14ac:dyDescent="0.3">
      <c r="A10" t="s">
        <v>95</v>
      </c>
      <c r="B10" t="s">
        <v>17</v>
      </c>
      <c r="D10" t="s">
        <v>95</v>
      </c>
    </row>
    <row r="11" spans="1:12" x14ac:dyDescent="0.3">
      <c r="A11" t="s">
        <v>123</v>
      </c>
      <c r="B11" t="s">
        <v>17</v>
      </c>
      <c r="D11" t="s">
        <v>123</v>
      </c>
      <c r="H11" t="s">
        <v>123</v>
      </c>
      <c r="I11">
        <f>I9</f>
        <v>8</v>
      </c>
      <c r="K11" t="s">
        <v>123</v>
      </c>
      <c r="L11" s="7">
        <f>I11/$I$19</f>
        <v>0.17391304347826086</v>
      </c>
    </row>
    <row r="12" spans="1:12" x14ac:dyDescent="0.3">
      <c r="A12" t="s">
        <v>93</v>
      </c>
      <c r="B12" t="s">
        <v>17</v>
      </c>
      <c r="D12" t="s">
        <v>93</v>
      </c>
      <c r="H12" t="s">
        <v>133</v>
      </c>
      <c r="I12">
        <f>I6</f>
        <v>2</v>
      </c>
      <c r="K12" t="s">
        <v>133</v>
      </c>
      <c r="L12" s="7">
        <f t="shared" ref="L12:L18" si="1">I12/$I$19</f>
        <v>4.3478260869565216E-2</v>
      </c>
    </row>
    <row r="13" spans="1:12" x14ac:dyDescent="0.3">
      <c r="A13" t="s">
        <v>123</v>
      </c>
      <c r="B13" t="s">
        <v>17</v>
      </c>
      <c r="D13" t="s">
        <v>123</v>
      </c>
      <c r="H13" t="s">
        <v>134</v>
      </c>
      <c r="I13">
        <f>I7</f>
        <v>2</v>
      </c>
      <c r="K13" t="s">
        <v>134</v>
      </c>
      <c r="L13" s="7">
        <f t="shared" si="1"/>
        <v>4.3478260869565216E-2</v>
      </c>
    </row>
    <row r="14" spans="1:12" x14ac:dyDescent="0.3">
      <c r="A14" t="s">
        <v>93</v>
      </c>
      <c r="B14" t="s">
        <v>17</v>
      </c>
      <c r="D14" t="s">
        <v>93</v>
      </c>
      <c r="H14" t="s">
        <v>135</v>
      </c>
      <c r="I14">
        <f>I5</f>
        <v>3</v>
      </c>
      <c r="K14" t="s">
        <v>135</v>
      </c>
      <c r="L14" s="7">
        <f t="shared" si="1"/>
        <v>6.5217391304347824E-2</v>
      </c>
    </row>
    <row r="15" spans="1:12" x14ac:dyDescent="0.3">
      <c r="A15" t="s">
        <v>95</v>
      </c>
      <c r="B15" t="s">
        <v>17</v>
      </c>
      <c r="D15" t="s">
        <v>95</v>
      </c>
      <c r="H15" t="s">
        <v>91</v>
      </c>
      <c r="I15">
        <f>I2</f>
        <v>6</v>
      </c>
      <c r="K15" t="s">
        <v>91</v>
      </c>
      <c r="L15" s="7">
        <f t="shared" si="1"/>
        <v>0.13043478260869565</v>
      </c>
    </row>
    <row r="16" spans="1:12" x14ac:dyDescent="0.3">
      <c r="A16" t="s">
        <v>97</v>
      </c>
      <c r="B16" t="s">
        <v>17</v>
      </c>
      <c r="D16" t="s">
        <v>91</v>
      </c>
      <c r="E16" t="s">
        <v>93</v>
      </c>
      <c r="F16" t="s">
        <v>134</v>
      </c>
      <c r="H16" t="s">
        <v>95</v>
      </c>
      <c r="I16">
        <f>I4</f>
        <v>7</v>
      </c>
      <c r="K16" t="s">
        <v>95</v>
      </c>
      <c r="L16" s="7">
        <f t="shared" si="1"/>
        <v>0.15217391304347827</v>
      </c>
    </row>
    <row r="17" spans="1:12" x14ac:dyDescent="0.3">
      <c r="A17" t="s">
        <v>98</v>
      </c>
      <c r="B17" t="s">
        <v>17</v>
      </c>
      <c r="D17" t="s">
        <v>91</v>
      </c>
      <c r="E17" t="s">
        <v>134</v>
      </c>
      <c r="H17" t="s">
        <v>93</v>
      </c>
      <c r="I17">
        <f>I3</f>
        <v>8</v>
      </c>
      <c r="K17" t="s">
        <v>93</v>
      </c>
      <c r="L17" s="7">
        <f t="shared" si="1"/>
        <v>0.17391304347826086</v>
      </c>
    </row>
    <row r="18" spans="1:12" x14ac:dyDescent="0.3">
      <c r="A18" t="s">
        <v>123</v>
      </c>
      <c r="B18" t="s">
        <v>17</v>
      </c>
      <c r="D18" t="s">
        <v>123</v>
      </c>
      <c r="H18" t="s">
        <v>136</v>
      </c>
      <c r="I18">
        <f>I8</f>
        <v>10</v>
      </c>
      <c r="K18" t="s">
        <v>136</v>
      </c>
      <c r="L18" s="7">
        <f>I18/$I$19</f>
        <v>0.21739130434782608</v>
      </c>
    </row>
    <row r="19" spans="1:12" x14ac:dyDescent="0.3">
      <c r="A19" t="s">
        <v>2</v>
      </c>
      <c r="B19" t="s">
        <v>17</v>
      </c>
      <c r="D19" t="s">
        <v>136</v>
      </c>
      <c r="H19" t="s">
        <v>124</v>
      </c>
      <c r="I19">
        <v>46</v>
      </c>
    </row>
    <row r="20" spans="1:12" x14ac:dyDescent="0.3">
      <c r="A20" t="s">
        <v>123</v>
      </c>
      <c r="B20" t="s">
        <v>17</v>
      </c>
      <c r="D20" t="s">
        <v>123</v>
      </c>
    </row>
    <row r="21" spans="1:12" x14ac:dyDescent="0.3">
      <c r="A21" t="s">
        <v>123</v>
      </c>
      <c r="B21" t="s">
        <v>17</v>
      </c>
      <c r="D21" t="s">
        <v>123</v>
      </c>
    </row>
    <row r="22" spans="1:12" x14ac:dyDescent="0.3">
      <c r="A22" t="s">
        <v>2</v>
      </c>
      <c r="D22" t="s">
        <v>136</v>
      </c>
    </row>
    <row r="23" spans="1:12" x14ac:dyDescent="0.3">
      <c r="A23" t="s">
        <v>2</v>
      </c>
      <c r="D23" t="s">
        <v>136</v>
      </c>
    </row>
    <row r="24" spans="1:12" x14ac:dyDescent="0.3">
      <c r="A24" t="s">
        <v>2</v>
      </c>
      <c r="D24" t="s">
        <v>136</v>
      </c>
    </row>
    <row r="25" spans="1:12" x14ac:dyDescent="0.3">
      <c r="A25" t="s">
        <v>95</v>
      </c>
      <c r="D25" t="s">
        <v>95</v>
      </c>
    </row>
    <row r="26" spans="1:12" x14ac:dyDescent="0.3">
      <c r="A26" t="s">
        <v>2</v>
      </c>
      <c r="D26" t="s">
        <v>136</v>
      </c>
    </row>
    <row r="27" spans="1:12" x14ac:dyDescent="0.3">
      <c r="A27" t="s">
        <v>100</v>
      </c>
      <c r="D27" t="s">
        <v>95</v>
      </c>
      <c r="E27" t="s">
        <v>135</v>
      </c>
    </row>
    <row r="28" spans="1:12" x14ac:dyDescent="0.3">
      <c r="A28" t="s">
        <v>101</v>
      </c>
      <c r="B28" t="s">
        <v>17</v>
      </c>
      <c r="D28" t="s">
        <v>91</v>
      </c>
      <c r="E28" t="s">
        <v>135</v>
      </c>
      <c r="F28" t="s">
        <v>93</v>
      </c>
    </row>
    <row r="29" spans="1:12" x14ac:dyDescent="0.3">
      <c r="A29" t="s">
        <v>93</v>
      </c>
      <c r="B29" t="s">
        <v>17</v>
      </c>
      <c r="D29" t="s">
        <v>93</v>
      </c>
    </row>
    <row r="30" spans="1:12" x14ac:dyDescent="0.3">
      <c r="A30" t="s">
        <v>93</v>
      </c>
      <c r="B30" t="s">
        <v>17</v>
      </c>
      <c r="D30" t="s">
        <v>93</v>
      </c>
    </row>
    <row r="31" spans="1:12" x14ac:dyDescent="0.3">
      <c r="A31" t="s">
        <v>2</v>
      </c>
      <c r="B31" t="s">
        <v>17</v>
      </c>
      <c r="D31" t="s">
        <v>136</v>
      </c>
    </row>
    <row r="32" spans="1:12" x14ac:dyDescent="0.3">
      <c r="A32" t="s">
        <v>91</v>
      </c>
      <c r="B32" t="s">
        <v>17</v>
      </c>
      <c r="D32" t="s">
        <v>91</v>
      </c>
    </row>
    <row r="33" spans="1:5" x14ac:dyDescent="0.3">
      <c r="A33" t="s">
        <v>96</v>
      </c>
      <c r="B33" t="s">
        <v>17</v>
      </c>
      <c r="D33" t="s">
        <v>95</v>
      </c>
    </row>
    <row r="34" spans="1:5" x14ac:dyDescent="0.3">
      <c r="A34" t="s">
        <v>2</v>
      </c>
      <c r="B34" t="s">
        <v>17</v>
      </c>
      <c r="D34" t="s">
        <v>136</v>
      </c>
    </row>
    <row r="35" spans="1:5" x14ac:dyDescent="0.3">
      <c r="A35" t="s">
        <v>99</v>
      </c>
      <c r="B35" t="s">
        <v>17</v>
      </c>
      <c r="D35" t="s">
        <v>95</v>
      </c>
      <c r="E35" t="s">
        <v>135</v>
      </c>
    </row>
    <row r="36" spans="1:5" x14ac:dyDescent="0.3">
      <c r="A36" t="s">
        <v>2</v>
      </c>
      <c r="B36" t="s">
        <v>17</v>
      </c>
      <c r="D36" t="s">
        <v>136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7C9B3-DF56-410E-8E81-649A35D0E6B2}">
  <dimension ref="A1:L36"/>
  <sheetViews>
    <sheetView topLeftCell="D9" workbookViewId="0">
      <selection activeCell="J11" sqref="J11"/>
    </sheetView>
  </sheetViews>
  <sheetFormatPr defaultRowHeight="14.4" x14ac:dyDescent="0.3"/>
  <cols>
    <col min="1" max="1" width="44.5546875" customWidth="1"/>
    <col min="2" max="2" width="46.109375" customWidth="1"/>
    <col min="3" max="3" width="3.77734375" customWidth="1"/>
    <col min="4" max="6" width="21.77734375" customWidth="1"/>
    <col min="7" max="7" width="3.77734375" customWidth="1"/>
    <col min="8" max="8" width="30.77734375" customWidth="1"/>
    <col min="9" max="9" width="10.77734375" customWidth="1"/>
    <col min="10" max="10" width="3.77734375" customWidth="1"/>
    <col min="11" max="11" width="30.77734375" customWidth="1"/>
    <col min="12" max="12" width="10.77734375" customWidth="1"/>
  </cols>
  <sheetData>
    <row r="1" spans="1:12" x14ac:dyDescent="0.3">
      <c r="A1" s="1" t="s">
        <v>11</v>
      </c>
      <c r="B1" s="1" t="s">
        <v>12</v>
      </c>
    </row>
    <row r="2" spans="1:12" x14ac:dyDescent="0.3">
      <c r="A2" t="s">
        <v>49</v>
      </c>
      <c r="B2" t="s">
        <v>17</v>
      </c>
      <c r="D2" t="s">
        <v>49</v>
      </c>
      <c r="H2" t="s">
        <v>137</v>
      </c>
      <c r="I2">
        <f>COUNTIF($D:$F,"="&amp;H2)</f>
        <v>1</v>
      </c>
    </row>
    <row r="3" spans="1:12" x14ac:dyDescent="0.3">
      <c r="A3" t="s">
        <v>49</v>
      </c>
      <c r="B3" t="s">
        <v>17</v>
      </c>
      <c r="D3" t="s">
        <v>49</v>
      </c>
      <c r="H3" t="s">
        <v>140</v>
      </c>
      <c r="I3">
        <f t="shared" ref="I3:I10" si="0">COUNTIF($D:$F,"="&amp;H3)</f>
        <v>1</v>
      </c>
    </row>
    <row r="4" spans="1:12" x14ac:dyDescent="0.3">
      <c r="A4" t="s">
        <v>2</v>
      </c>
      <c r="B4" t="s">
        <v>17</v>
      </c>
      <c r="D4" t="s">
        <v>136</v>
      </c>
      <c r="H4" t="s">
        <v>49</v>
      </c>
      <c r="I4">
        <f t="shared" si="0"/>
        <v>5</v>
      </c>
    </row>
    <row r="5" spans="1:12" x14ac:dyDescent="0.3">
      <c r="A5" t="s">
        <v>123</v>
      </c>
      <c r="B5" t="s">
        <v>17</v>
      </c>
      <c r="D5" t="s">
        <v>123</v>
      </c>
      <c r="H5" t="s">
        <v>50</v>
      </c>
      <c r="I5">
        <f t="shared" si="0"/>
        <v>5</v>
      </c>
    </row>
    <row r="6" spans="1:12" x14ac:dyDescent="0.3">
      <c r="A6" t="s">
        <v>123</v>
      </c>
      <c r="B6" t="s">
        <v>17</v>
      </c>
      <c r="D6" t="s">
        <v>123</v>
      </c>
      <c r="H6" t="s">
        <v>139</v>
      </c>
      <c r="I6">
        <f t="shared" si="0"/>
        <v>1</v>
      </c>
    </row>
    <row r="7" spans="1:12" x14ac:dyDescent="0.3">
      <c r="A7" t="s">
        <v>123</v>
      </c>
      <c r="B7" t="s">
        <v>17</v>
      </c>
      <c r="D7" t="s">
        <v>123</v>
      </c>
      <c r="H7" t="s">
        <v>138</v>
      </c>
      <c r="I7">
        <f t="shared" si="0"/>
        <v>1</v>
      </c>
    </row>
    <row r="8" spans="1:12" x14ac:dyDescent="0.3">
      <c r="A8" t="s">
        <v>2</v>
      </c>
      <c r="B8" t="s">
        <v>17</v>
      </c>
      <c r="D8" t="s">
        <v>136</v>
      </c>
      <c r="H8" t="s">
        <v>102</v>
      </c>
      <c r="I8">
        <f t="shared" si="0"/>
        <v>2</v>
      </c>
    </row>
    <row r="9" spans="1:12" x14ac:dyDescent="0.3">
      <c r="A9" t="s">
        <v>123</v>
      </c>
      <c r="B9" t="s">
        <v>17</v>
      </c>
      <c r="D9" t="s">
        <v>123</v>
      </c>
      <c r="H9" t="s">
        <v>136</v>
      </c>
      <c r="I9">
        <f t="shared" si="0"/>
        <v>11</v>
      </c>
    </row>
    <row r="10" spans="1:12" x14ac:dyDescent="0.3">
      <c r="A10" t="s">
        <v>2</v>
      </c>
      <c r="B10" t="s">
        <v>17</v>
      </c>
      <c r="D10" t="s">
        <v>136</v>
      </c>
      <c r="H10" t="s">
        <v>123</v>
      </c>
      <c r="I10">
        <f t="shared" si="0"/>
        <v>13</v>
      </c>
    </row>
    <row r="11" spans="1:12" x14ac:dyDescent="0.3">
      <c r="A11" t="s">
        <v>123</v>
      </c>
      <c r="B11" t="s">
        <v>17</v>
      </c>
      <c r="D11" t="s">
        <v>123</v>
      </c>
    </row>
    <row r="12" spans="1:12" x14ac:dyDescent="0.3">
      <c r="A12" t="s">
        <v>50</v>
      </c>
      <c r="B12" t="s">
        <v>17</v>
      </c>
      <c r="D12" t="s">
        <v>50</v>
      </c>
      <c r="H12" t="s">
        <v>123</v>
      </c>
      <c r="I12">
        <f>I10</f>
        <v>13</v>
      </c>
      <c r="K12" t="s">
        <v>123</v>
      </c>
      <c r="L12" s="7">
        <f>I12/$I$21</f>
        <v>0.32500000000000001</v>
      </c>
    </row>
    <row r="13" spans="1:12" x14ac:dyDescent="0.3">
      <c r="A13" t="s">
        <v>123</v>
      </c>
      <c r="B13" t="s">
        <v>17</v>
      </c>
      <c r="D13" t="s">
        <v>123</v>
      </c>
      <c r="H13" t="s">
        <v>138</v>
      </c>
      <c r="I13">
        <f>I7</f>
        <v>1</v>
      </c>
      <c r="K13" t="s">
        <v>138</v>
      </c>
      <c r="L13" s="7">
        <f t="shared" ref="L13:L20" si="1">I13/$I$21</f>
        <v>2.5000000000000001E-2</v>
      </c>
    </row>
    <row r="14" spans="1:12" x14ac:dyDescent="0.3">
      <c r="A14" t="s">
        <v>2</v>
      </c>
      <c r="B14" t="s">
        <v>17</v>
      </c>
      <c r="D14" t="s">
        <v>136</v>
      </c>
      <c r="H14" t="s">
        <v>139</v>
      </c>
      <c r="I14">
        <f>I6</f>
        <v>1</v>
      </c>
      <c r="K14" t="s">
        <v>139</v>
      </c>
      <c r="L14" s="7">
        <f t="shared" si="1"/>
        <v>2.5000000000000001E-2</v>
      </c>
    </row>
    <row r="15" spans="1:12" x14ac:dyDescent="0.3">
      <c r="A15" t="s">
        <v>102</v>
      </c>
      <c r="B15" t="s">
        <v>51</v>
      </c>
      <c r="D15" t="s">
        <v>137</v>
      </c>
      <c r="H15" t="s">
        <v>140</v>
      </c>
      <c r="I15">
        <f>I3</f>
        <v>1</v>
      </c>
      <c r="K15" t="s">
        <v>140</v>
      </c>
      <c r="L15" s="7">
        <f t="shared" si="1"/>
        <v>2.5000000000000001E-2</v>
      </c>
    </row>
    <row r="16" spans="1:12" x14ac:dyDescent="0.3">
      <c r="A16" t="s">
        <v>102</v>
      </c>
      <c r="B16" t="s">
        <v>52</v>
      </c>
      <c r="D16" t="s">
        <v>140</v>
      </c>
      <c r="H16" t="s">
        <v>137</v>
      </c>
      <c r="I16">
        <f>I2</f>
        <v>1</v>
      </c>
      <c r="K16" t="s">
        <v>137</v>
      </c>
      <c r="L16" s="7">
        <f t="shared" si="1"/>
        <v>2.5000000000000001E-2</v>
      </c>
    </row>
    <row r="17" spans="1:12" x14ac:dyDescent="0.3">
      <c r="A17" t="s">
        <v>2</v>
      </c>
      <c r="B17" t="s">
        <v>17</v>
      </c>
      <c r="D17" t="s">
        <v>136</v>
      </c>
      <c r="H17" t="s">
        <v>102</v>
      </c>
      <c r="I17">
        <f>I8</f>
        <v>2</v>
      </c>
      <c r="K17" t="s">
        <v>102</v>
      </c>
      <c r="L17" s="7">
        <f t="shared" si="1"/>
        <v>0.05</v>
      </c>
    </row>
    <row r="18" spans="1:12" x14ac:dyDescent="0.3">
      <c r="A18" t="s">
        <v>123</v>
      </c>
      <c r="B18" t="s">
        <v>17</v>
      </c>
      <c r="D18" t="s">
        <v>123</v>
      </c>
      <c r="H18" t="s">
        <v>49</v>
      </c>
      <c r="I18">
        <f>I4</f>
        <v>5</v>
      </c>
      <c r="K18" t="s">
        <v>49</v>
      </c>
      <c r="L18" s="7">
        <f t="shared" si="1"/>
        <v>0.125</v>
      </c>
    </row>
    <row r="19" spans="1:12" x14ac:dyDescent="0.3">
      <c r="A19" t="s">
        <v>2</v>
      </c>
      <c r="B19" t="s">
        <v>17</v>
      </c>
      <c r="D19" t="s">
        <v>136</v>
      </c>
      <c r="H19" t="s">
        <v>50</v>
      </c>
      <c r="I19">
        <f>I5</f>
        <v>5</v>
      </c>
      <c r="K19" t="s">
        <v>50</v>
      </c>
      <c r="L19" s="7">
        <f t="shared" si="1"/>
        <v>0.125</v>
      </c>
    </row>
    <row r="20" spans="1:12" x14ac:dyDescent="0.3">
      <c r="A20" t="s">
        <v>123</v>
      </c>
      <c r="B20" t="s">
        <v>17</v>
      </c>
      <c r="D20" t="s">
        <v>123</v>
      </c>
      <c r="H20" t="s">
        <v>136</v>
      </c>
      <c r="I20">
        <f>I9</f>
        <v>11</v>
      </c>
      <c r="K20" t="s">
        <v>136</v>
      </c>
      <c r="L20" s="7">
        <f t="shared" si="1"/>
        <v>0.27500000000000002</v>
      </c>
    </row>
    <row r="21" spans="1:12" x14ac:dyDescent="0.3">
      <c r="A21" t="s">
        <v>123</v>
      </c>
      <c r="B21" t="s">
        <v>17</v>
      </c>
      <c r="D21" t="s">
        <v>123</v>
      </c>
      <c r="H21" t="s">
        <v>124</v>
      </c>
      <c r="I21">
        <v>40</v>
      </c>
    </row>
    <row r="22" spans="1:12" x14ac:dyDescent="0.3">
      <c r="A22" t="s">
        <v>2</v>
      </c>
      <c r="D22" t="s">
        <v>136</v>
      </c>
    </row>
    <row r="23" spans="1:12" x14ac:dyDescent="0.3">
      <c r="A23" t="s">
        <v>123</v>
      </c>
      <c r="D23" t="s">
        <v>123</v>
      </c>
    </row>
    <row r="24" spans="1:12" x14ac:dyDescent="0.3">
      <c r="A24" t="s">
        <v>50</v>
      </c>
      <c r="D24" t="s">
        <v>50</v>
      </c>
    </row>
    <row r="25" spans="1:12" x14ac:dyDescent="0.3">
      <c r="A25" t="s">
        <v>54</v>
      </c>
      <c r="D25" t="s">
        <v>49</v>
      </c>
      <c r="E25" t="s">
        <v>102</v>
      </c>
    </row>
    <row r="26" spans="1:12" x14ac:dyDescent="0.3">
      <c r="A26" t="s">
        <v>2</v>
      </c>
      <c r="D26" t="s">
        <v>136</v>
      </c>
    </row>
    <row r="27" spans="1:12" x14ac:dyDescent="0.3">
      <c r="A27" t="s">
        <v>55</v>
      </c>
      <c r="D27" t="s">
        <v>138</v>
      </c>
    </row>
    <row r="28" spans="1:12" x14ac:dyDescent="0.3">
      <c r="A28" t="s">
        <v>123</v>
      </c>
      <c r="B28" t="s">
        <v>17</v>
      </c>
      <c r="D28" t="s">
        <v>123</v>
      </c>
    </row>
    <row r="29" spans="1:12" x14ac:dyDescent="0.3">
      <c r="A29" t="s">
        <v>123</v>
      </c>
      <c r="B29" t="s">
        <v>17</v>
      </c>
      <c r="D29" t="s">
        <v>123</v>
      </c>
    </row>
    <row r="30" spans="1:12" x14ac:dyDescent="0.3">
      <c r="A30" t="s">
        <v>123</v>
      </c>
      <c r="B30" t="s">
        <v>17</v>
      </c>
      <c r="D30" t="s">
        <v>123</v>
      </c>
    </row>
    <row r="31" spans="1:12" x14ac:dyDescent="0.3">
      <c r="A31" t="s">
        <v>56</v>
      </c>
      <c r="B31" t="s">
        <v>17</v>
      </c>
      <c r="D31" t="s">
        <v>49</v>
      </c>
      <c r="E31" t="s">
        <v>50</v>
      </c>
      <c r="F31" t="s">
        <v>102</v>
      </c>
    </row>
    <row r="32" spans="1:12" x14ac:dyDescent="0.3">
      <c r="A32" t="s">
        <v>2</v>
      </c>
      <c r="B32" t="s">
        <v>17</v>
      </c>
      <c r="D32" t="s">
        <v>136</v>
      </c>
    </row>
    <row r="33" spans="1:6" x14ac:dyDescent="0.3">
      <c r="A33" t="s">
        <v>57</v>
      </c>
      <c r="B33" t="s">
        <v>17</v>
      </c>
      <c r="D33" t="s">
        <v>50</v>
      </c>
      <c r="E33" t="s">
        <v>139</v>
      </c>
      <c r="F33" t="s">
        <v>49</v>
      </c>
    </row>
    <row r="34" spans="1:6" x14ac:dyDescent="0.3">
      <c r="A34" t="s">
        <v>50</v>
      </c>
      <c r="B34" t="s">
        <v>17</v>
      </c>
      <c r="D34" t="s">
        <v>50</v>
      </c>
    </row>
    <row r="35" spans="1:6" x14ac:dyDescent="0.3">
      <c r="A35" t="s">
        <v>2</v>
      </c>
      <c r="B35" t="s">
        <v>17</v>
      </c>
      <c r="D35" t="s">
        <v>136</v>
      </c>
    </row>
    <row r="36" spans="1:6" x14ac:dyDescent="0.3">
      <c r="A36" t="s">
        <v>2</v>
      </c>
      <c r="B36" t="s">
        <v>48</v>
      </c>
      <c r="D36" t="s">
        <v>136</v>
      </c>
    </row>
  </sheetData>
  <pageMargins left="0.511811024" right="0.511811024" top="0.78740157499999996" bottom="0.78740157499999996" header="0.31496062000000002" footer="0.31496062000000002"/>
  <ignoredErrors>
    <ignoredError sqref="I17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EF9DD-4E64-4D4E-8451-3FD37F4DADEF}">
  <dimension ref="A1:D37"/>
  <sheetViews>
    <sheetView workbookViewId="0">
      <selection activeCell="C17" sqref="C17"/>
    </sheetView>
  </sheetViews>
  <sheetFormatPr defaultRowHeight="14.4" x14ac:dyDescent="0.3"/>
  <cols>
    <col min="1" max="1" width="32.77734375" customWidth="1"/>
    <col min="2" max="2" width="10.77734375" customWidth="1"/>
    <col min="3" max="3" width="32.77734375" customWidth="1"/>
    <col min="4" max="8" width="10.77734375" customWidth="1"/>
  </cols>
  <sheetData>
    <row r="1" spans="1:4" x14ac:dyDescent="0.3">
      <c r="A1" s="1" t="s">
        <v>13</v>
      </c>
    </row>
    <row r="2" spans="1:4" x14ac:dyDescent="0.3">
      <c r="A2" t="s">
        <v>103</v>
      </c>
      <c r="C2" t="s">
        <v>123</v>
      </c>
      <c r="D2">
        <f>COUNTIF($A:$A,"="&amp;C2)</f>
        <v>9</v>
      </c>
    </row>
    <row r="3" spans="1:4" x14ac:dyDescent="0.3">
      <c r="A3" t="s">
        <v>103</v>
      </c>
      <c r="C3" t="s">
        <v>141</v>
      </c>
      <c r="D3">
        <f t="shared" ref="D3:D5" si="0">COUNTIF($A:$A,"="&amp;C3)</f>
        <v>9</v>
      </c>
    </row>
    <row r="4" spans="1:4" x14ac:dyDescent="0.3">
      <c r="A4" t="s">
        <v>53</v>
      </c>
      <c r="C4" t="s">
        <v>53</v>
      </c>
      <c r="D4">
        <f t="shared" si="0"/>
        <v>9</v>
      </c>
    </row>
    <row r="5" spans="1:4" x14ac:dyDescent="0.3">
      <c r="A5" t="s">
        <v>123</v>
      </c>
      <c r="C5" t="s">
        <v>103</v>
      </c>
      <c r="D5">
        <f t="shared" si="0"/>
        <v>9</v>
      </c>
    </row>
    <row r="6" spans="1:4" x14ac:dyDescent="0.3">
      <c r="A6" t="s">
        <v>123</v>
      </c>
      <c r="C6" t="s">
        <v>124</v>
      </c>
      <c r="D6">
        <v>36</v>
      </c>
    </row>
    <row r="7" spans="1:4" x14ac:dyDescent="0.3">
      <c r="A7" t="s">
        <v>123</v>
      </c>
    </row>
    <row r="8" spans="1:4" x14ac:dyDescent="0.3">
      <c r="A8" t="s">
        <v>141</v>
      </c>
      <c r="C8" t="s">
        <v>123</v>
      </c>
      <c r="D8" s="7">
        <f>D2/$D$6</f>
        <v>0.25</v>
      </c>
    </row>
    <row r="9" spans="1:4" x14ac:dyDescent="0.3">
      <c r="A9" t="s">
        <v>123</v>
      </c>
      <c r="C9" t="s">
        <v>141</v>
      </c>
      <c r="D9" s="7">
        <f t="shared" ref="D9:D11" si="1">D3/$D$6</f>
        <v>0.25</v>
      </c>
    </row>
    <row r="10" spans="1:4" x14ac:dyDescent="0.3">
      <c r="A10" t="s">
        <v>53</v>
      </c>
      <c r="C10" t="s">
        <v>53</v>
      </c>
      <c r="D10" s="7">
        <f t="shared" si="1"/>
        <v>0.25</v>
      </c>
    </row>
    <row r="11" spans="1:4" x14ac:dyDescent="0.3">
      <c r="A11" t="s">
        <v>123</v>
      </c>
      <c r="C11" t="s">
        <v>103</v>
      </c>
      <c r="D11" s="7">
        <f t="shared" si="1"/>
        <v>0.25</v>
      </c>
    </row>
    <row r="12" spans="1:4" x14ac:dyDescent="0.3">
      <c r="A12" t="s">
        <v>103</v>
      </c>
    </row>
    <row r="13" spans="1:4" x14ac:dyDescent="0.3">
      <c r="A13" t="s">
        <v>123</v>
      </c>
      <c r="C13" t="s">
        <v>36</v>
      </c>
      <c r="D13" s="7">
        <f>D2/$D$6</f>
        <v>0.25</v>
      </c>
    </row>
    <row r="14" spans="1:4" x14ac:dyDescent="0.3">
      <c r="A14" t="s">
        <v>141</v>
      </c>
      <c r="C14" t="s">
        <v>53</v>
      </c>
      <c r="D14" s="7">
        <f t="shared" ref="D14:D16" si="2">D3/$D$6</f>
        <v>0.25</v>
      </c>
    </row>
    <row r="15" spans="1:4" x14ac:dyDescent="0.3">
      <c r="A15" t="s">
        <v>141</v>
      </c>
      <c r="C15" t="s">
        <v>144</v>
      </c>
      <c r="D15" s="7">
        <f t="shared" si="2"/>
        <v>0.25</v>
      </c>
    </row>
    <row r="16" spans="1:4" x14ac:dyDescent="0.3">
      <c r="A16" t="s">
        <v>103</v>
      </c>
      <c r="C16" t="s">
        <v>142</v>
      </c>
      <c r="D16" s="7">
        <f t="shared" si="2"/>
        <v>0.25</v>
      </c>
    </row>
    <row r="17" spans="1:1" x14ac:dyDescent="0.3">
      <c r="A17" t="s">
        <v>103</v>
      </c>
    </row>
    <row r="18" spans="1:1" x14ac:dyDescent="0.3">
      <c r="A18" t="s">
        <v>123</v>
      </c>
    </row>
    <row r="19" spans="1:1" x14ac:dyDescent="0.3">
      <c r="A19" t="s">
        <v>141</v>
      </c>
    </row>
    <row r="20" spans="1:1" x14ac:dyDescent="0.3">
      <c r="A20" t="s">
        <v>123</v>
      </c>
    </row>
    <row r="21" spans="1:1" x14ac:dyDescent="0.3">
      <c r="A21" t="s">
        <v>123</v>
      </c>
    </row>
    <row r="22" spans="1:1" x14ac:dyDescent="0.3">
      <c r="A22" t="s">
        <v>103</v>
      </c>
    </row>
    <row r="23" spans="1:1" x14ac:dyDescent="0.3">
      <c r="A23" t="s">
        <v>53</v>
      </c>
    </row>
    <row r="24" spans="1:1" x14ac:dyDescent="0.3">
      <c r="A24" t="s">
        <v>53</v>
      </c>
    </row>
    <row r="25" spans="1:1" x14ac:dyDescent="0.3">
      <c r="A25" t="s">
        <v>53</v>
      </c>
    </row>
    <row r="26" spans="1:1" x14ac:dyDescent="0.3">
      <c r="A26" t="s">
        <v>141</v>
      </c>
    </row>
    <row r="27" spans="1:1" x14ac:dyDescent="0.3">
      <c r="A27" t="s">
        <v>53</v>
      </c>
    </row>
    <row r="28" spans="1:1" x14ac:dyDescent="0.3">
      <c r="A28" t="s">
        <v>103</v>
      </c>
    </row>
    <row r="29" spans="1:1" x14ac:dyDescent="0.3">
      <c r="A29" t="s">
        <v>141</v>
      </c>
    </row>
    <row r="30" spans="1:1" x14ac:dyDescent="0.3">
      <c r="A30" t="s">
        <v>53</v>
      </c>
    </row>
    <row r="31" spans="1:1" x14ac:dyDescent="0.3">
      <c r="A31" t="s">
        <v>141</v>
      </c>
    </row>
    <row r="32" spans="1:1" x14ac:dyDescent="0.3">
      <c r="A32" t="s">
        <v>141</v>
      </c>
    </row>
    <row r="33" spans="1:1" x14ac:dyDescent="0.3">
      <c r="A33" t="s">
        <v>103</v>
      </c>
    </row>
    <row r="34" spans="1:1" x14ac:dyDescent="0.3">
      <c r="A34" t="s">
        <v>53</v>
      </c>
    </row>
    <row r="35" spans="1:1" x14ac:dyDescent="0.3">
      <c r="A35" t="s">
        <v>103</v>
      </c>
    </row>
    <row r="36" spans="1:1" x14ac:dyDescent="0.3">
      <c r="A36" t="s">
        <v>141</v>
      </c>
    </row>
    <row r="37" spans="1:1" x14ac:dyDescent="0.3">
      <c r="A37" t="s">
        <v>53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DA655-CC4B-476B-B129-C5F2DA664F7B}">
  <dimension ref="A1:K36"/>
  <sheetViews>
    <sheetView topLeftCell="F1" workbookViewId="0">
      <selection activeCell="J1" sqref="J1"/>
    </sheetView>
  </sheetViews>
  <sheetFormatPr defaultRowHeight="14.4" x14ac:dyDescent="0.3"/>
  <cols>
    <col min="1" max="1" width="26.77734375" customWidth="1"/>
    <col min="2" max="2" width="3.77734375" customWidth="1"/>
    <col min="3" max="3" width="26.77734375" customWidth="1"/>
    <col min="4" max="5" width="10.77734375" customWidth="1"/>
    <col min="6" max="6" width="29.109375" customWidth="1"/>
    <col min="7" max="7" width="20.21875" customWidth="1"/>
    <col min="8" max="8" width="19.88671875" customWidth="1"/>
    <col min="9" max="9" width="3.77734375" customWidth="1"/>
    <col min="10" max="10" width="27.109375" bestFit="1" customWidth="1"/>
    <col min="11" max="11" width="10.77734375" customWidth="1"/>
  </cols>
  <sheetData>
    <row r="1" spans="1:11" x14ac:dyDescent="0.3">
      <c r="A1" s="1" t="s">
        <v>14</v>
      </c>
      <c r="F1" s="1" t="s">
        <v>15</v>
      </c>
      <c r="G1" t="s">
        <v>60</v>
      </c>
      <c r="H1" t="s">
        <v>105</v>
      </c>
    </row>
    <row r="2" spans="1:11" x14ac:dyDescent="0.3">
      <c r="A2" t="s">
        <v>105</v>
      </c>
      <c r="C2" t="s">
        <v>123</v>
      </c>
      <c r="D2">
        <f>COUNTIF($A:$A,"="&amp;C2)</f>
        <v>7</v>
      </c>
      <c r="F2" t="s">
        <v>123</v>
      </c>
      <c r="J2" s="1" t="s">
        <v>153</v>
      </c>
    </row>
    <row r="3" spans="1:11" x14ac:dyDescent="0.3">
      <c r="A3" t="s">
        <v>143</v>
      </c>
      <c r="C3" t="s">
        <v>105</v>
      </c>
      <c r="D3">
        <f t="shared" ref="D3:D5" si="0">COUNTIF($A:$A,"="&amp;C3)</f>
        <v>8</v>
      </c>
      <c r="F3" t="s">
        <v>123</v>
      </c>
      <c r="J3" t="s">
        <v>147</v>
      </c>
      <c r="K3">
        <v>1</v>
      </c>
    </row>
    <row r="4" spans="1:11" x14ac:dyDescent="0.3">
      <c r="A4" t="s">
        <v>105</v>
      </c>
      <c r="C4" t="s">
        <v>143</v>
      </c>
      <c r="D4">
        <f t="shared" si="0"/>
        <v>14</v>
      </c>
      <c r="F4" s="3" t="s">
        <v>59</v>
      </c>
      <c r="H4" t="s">
        <v>145</v>
      </c>
      <c r="J4" t="s">
        <v>157</v>
      </c>
      <c r="K4">
        <v>1</v>
      </c>
    </row>
    <row r="5" spans="1:11" x14ac:dyDescent="0.3">
      <c r="A5" t="s">
        <v>60</v>
      </c>
      <c r="C5" t="s">
        <v>60</v>
      </c>
      <c r="D5">
        <f t="shared" si="0"/>
        <v>6</v>
      </c>
      <c r="F5" s="3" t="s">
        <v>61</v>
      </c>
      <c r="G5" t="s">
        <v>146</v>
      </c>
      <c r="J5" t="s">
        <v>156</v>
      </c>
      <c r="K5">
        <v>1</v>
      </c>
    </row>
    <row r="6" spans="1:11" x14ac:dyDescent="0.3">
      <c r="A6" t="s">
        <v>60</v>
      </c>
      <c r="C6" t="s">
        <v>124</v>
      </c>
      <c r="D6">
        <v>35</v>
      </c>
      <c r="F6" s="3" t="s">
        <v>62</v>
      </c>
      <c r="G6" t="s">
        <v>147</v>
      </c>
      <c r="J6" t="s">
        <v>146</v>
      </c>
      <c r="K6">
        <v>1</v>
      </c>
    </row>
    <row r="7" spans="1:11" x14ac:dyDescent="0.3">
      <c r="A7" t="s">
        <v>143</v>
      </c>
      <c r="F7" t="s">
        <v>123</v>
      </c>
    </row>
    <row r="8" spans="1:11" x14ac:dyDescent="0.3">
      <c r="A8" t="s">
        <v>105</v>
      </c>
      <c r="C8" t="s">
        <v>123</v>
      </c>
      <c r="D8" s="7">
        <f>D2/$D$6</f>
        <v>0.2</v>
      </c>
      <c r="F8" s="3" t="s">
        <v>63</v>
      </c>
      <c r="H8" t="s">
        <v>148</v>
      </c>
    </row>
    <row r="9" spans="1:11" x14ac:dyDescent="0.3">
      <c r="A9" t="s">
        <v>123</v>
      </c>
      <c r="C9" t="s">
        <v>105</v>
      </c>
      <c r="D9" s="7">
        <f t="shared" ref="D9:D11" si="1">D3/$D$6</f>
        <v>0.22857142857142856</v>
      </c>
      <c r="F9" t="s">
        <v>123</v>
      </c>
      <c r="J9" s="1" t="s">
        <v>154</v>
      </c>
    </row>
    <row r="10" spans="1:11" x14ac:dyDescent="0.3">
      <c r="A10" t="s">
        <v>143</v>
      </c>
      <c r="C10" t="s">
        <v>143</v>
      </c>
      <c r="D10" s="7">
        <f t="shared" si="1"/>
        <v>0.4</v>
      </c>
      <c r="F10" t="s">
        <v>123</v>
      </c>
      <c r="J10" t="s">
        <v>148</v>
      </c>
      <c r="K10">
        <v>2</v>
      </c>
    </row>
    <row r="11" spans="1:11" x14ac:dyDescent="0.3">
      <c r="A11" t="s">
        <v>123</v>
      </c>
      <c r="C11" t="s">
        <v>60</v>
      </c>
      <c r="D11" s="7">
        <f t="shared" si="1"/>
        <v>0.17142857142857143</v>
      </c>
      <c r="F11" t="s">
        <v>123</v>
      </c>
      <c r="J11" t="s">
        <v>145</v>
      </c>
      <c r="K11">
        <v>3</v>
      </c>
    </row>
    <row r="12" spans="1:11" x14ac:dyDescent="0.3">
      <c r="A12" t="s">
        <v>143</v>
      </c>
      <c r="F12" t="s">
        <v>123</v>
      </c>
      <c r="J12" t="s">
        <v>150</v>
      </c>
      <c r="K12">
        <v>1</v>
      </c>
    </row>
    <row r="13" spans="1:11" x14ac:dyDescent="0.3">
      <c r="A13" t="s">
        <v>123</v>
      </c>
      <c r="F13" t="s">
        <v>123</v>
      </c>
      <c r="J13" t="s">
        <v>155</v>
      </c>
      <c r="K13">
        <v>1</v>
      </c>
    </row>
    <row r="14" spans="1:11" x14ac:dyDescent="0.3">
      <c r="A14" t="s">
        <v>143</v>
      </c>
      <c r="F14" t="s">
        <v>123</v>
      </c>
    </row>
    <row r="15" spans="1:11" x14ac:dyDescent="0.3">
      <c r="A15" t="s">
        <v>143</v>
      </c>
      <c r="F15" t="s">
        <v>123</v>
      </c>
    </row>
    <row r="16" spans="1:11" x14ac:dyDescent="0.3">
      <c r="A16" t="s">
        <v>105</v>
      </c>
      <c r="F16" s="3" t="s">
        <v>64</v>
      </c>
      <c r="H16" t="s">
        <v>145</v>
      </c>
    </row>
    <row r="17" spans="1:8" x14ac:dyDescent="0.3">
      <c r="A17" t="s">
        <v>105</v>
      </c>
      <c r="F17" s="3" t="s">
        <v>65</v>
      </c>
      <c r="H17" t="s">
        <v>145</v>
      </c>
    </row>
    <row r="18" spans="1:8" x14ac:dyDescent="0.3">
      <c r="A18" t="s">
        <v>123</v>
      </c>
      <c r="F18" t="s">
        <v>123</v>
      </c>
    </row>
    <row r="19" spans="1:8" x14ac:dyDescent="0.3">
      <c r="A19" t="s">
        <v>123</v>
      </c>
      <c r="F19" t="s">
        <v>123</v>
      </c>
    </row>
    <row r="20" spans="1:8" x14ac:dyDescent="0.3">
      <c r="A20" t="s">
        <v>123</v>
      </c>
      <c r="F20" t="s">
        <v>123</v>
      </c>
    </row>
    <row r="21" spans="1:8" x14ac:dyDescent="0.3">
      <c r="A21" t="s">
        <v>123</v>
      </c>
      <c r="F21" t="s">
        <v>123</v>
      </c>
    </row>
    <row r="22" spans="1:8" x14ac:dyDescent="0.3">
      <c r="A22" t="s">
        <v>105</v>
      </c>
      <c r="F22" t="s">
        <v>123</v>
      </c>
    </row>
    <row r="23" spans="1:8" x14ac:dyDescent="0.3">
      <c r="A23" t="s">
        <v>143</v>
      </c>
      <c r="F23" t="s">
        <v>123</v>
      </c>
    </row>
    <row r="24" spans="1:8" x14ac:dyDescent="0.3">
      <c r="A24" t="s">
        <v>143</v>
      </c>
      <c r="F24" t="s">
        <v>123</v>
      </c>
    </row>
    <row r="25" spans="1:8" x14ac:dyDescent="0.3">
      <c r="A25" t="s">
        <v>143</v>
      </c>
      <c r="F25" t="s">
        <v>123</v>
      </c>
    </row>
    <row r="26" spans="1:8" x14ac:dyDescent="0.3">
      <c r="A26" t="s">
        <v>143</v>
      </c>
      <c r="F26" t="s">
        <v>123</v>
      </c>
    </row>
    <row r="27" spans="1:8" x14ac:dyDescent="0.3">
      <c r="A27" t="s">
        <v>143</v>
      </c>
      <c r="F27" s="6" t="s">
        <v>66</v>
      </c>
      <c r="H27" t="s">
        <v>148</v>
      </c>
    </row>
    <row r="28" spans="1:8" x14ac:dyDescent="0.3">
      <c r="A28" t="s">
        <v>60</v>
      </c>
      <c r="F28" t="s">
        <v>123</v>
      </c>
    </row>
    <row r="29" spans="1:8" x14ac:dyDescent="0.3">
      <c r="A29" t="s">
        <v>143</v>
      </c>
      <c r="F29" t="s">
        <v>123</v>
      </c>
    </row>
    <row r="30" spans="1:8" x14ac:dyDescent="0.3">
      <c r="A30" t="s">
        <v>60</v>
      </c>
      <c r="F30" t="s">
        <v>123</v>
      </c>
    </row>
    <row r="31" spans="1:8" x14ac:dyDescent="0.3">
      <c r="A31" t="s">
        <v>143</v>
      </c>
      <c r="F31" t="s">
        <v>123</v>
      </c>
    </row>
    <row r="32" spans="1:8" x14ac:dyDescent="0.3">
      <c r="A32" t="s">
        <v>60</v>
      </c>
      <c r="F32" s="3" t="s">
        <v>67</v>
      </c>
      <c r="G32" t="s">
        <v>149</v>
      </c>
    </row>
    <row r="33" spans="1:8" x14ac:dyDescent="0.3">
      <c r="A33" t="s">
        <v>105</v>
      </c>
      <c r="F33" s="3" t="s">
        <v>68</v>
      </c>
      <c r="H33" t="s">
        <v>150</v>
      </c>
    </row>
    <row r="34" spans="1:8" x14ac:dyDescent="0.3">
      <c r="A34" t="s">
        <v>60</v>
      </c>
      <c r="F34" s="3" t="s">
        <v>69</v>
      </c>
      <c r="G34" t="s">
        <v>152</v>
      </c>
    </row>
    <row r="35" spans="1:8" x14ac:dyDescent="0.3">
      <c r="A35" t="s">
        <v>143</v>
      </c>
      <c r="F35" t="s">
        <v>123</v>
      </c>
    </row>
    <row r="36" spans="1:8" x14ac:dyDescent="0.3">
      <c r="A36" t="s">
        <v>105</v>
      </c>
      <c r="F36" s="3" t="s">
        <v>70</v>
      </c>
      <c r="H36" t="s">
        <v>151</v>
      </c>
    </row>
  </sheetData>
  <autoFilter ref="A1:A36" xr:uid="{170DA655-CC4B-476B-B129-C5F2DA664F7B}"/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58F6F-8280-4C5E-A468-80BDABEE4248}">
  <dimension ref="A1:D36"/>
  <sheetViews>
    <sheetView workbookViewId="0"/>
  </sheetViews>
  <sheetFormatPr defaultRowHeight="14.4" x14ac:dyDescent="0.3"/>
  <cols>
    <col min="1" max="1" width="27.77734375" customWidth="1"/>
    <col min="2" max="2" width="3.77734375" customWidth="1"/>
    <col min="3" max="3" width="27.77734375" customWidth="1"/>
    <col min="4" max="4" width="10.77734375" customWidth="1"/>
  </cols>
  <sheetData>
    <row r="1" spans="1:4" x14ac:dyDescent="0.3">
      <c r="A1" s="1" t="s">
        <v>16</v>
      </c>
    </row>
    <row r="2" spans="1:4" x14ac:dyDescent="0.3">
      <c r="A2" t="s">
        <v>2</v>
      </c>
      <c r="C2" t="s">
        <v>1</v>
      </c>
      <c r="D2">
        <f>COUNTIF(A:A,"="&amp;C2)</f>
        <v>21</v>
      </c>
    </row>
    <row r="3" spans="1:4" x14ac:dyDescent="0.3">
      <c r="A3" t="s">
        <v>2</v>
      </c>
      <c r="C3" t="s">
        <v>2</v>
      </c>
      <c r="D3">
        <f t="shared" ref="D3" si="0">COUNTIF(A:A,"="&amp;C3)</f>
        <v>5</v>
      </c>
    </row>
    <row r="4" spans="1:4" x14ac:dyDescent="0.3">
      <c r="A4" t="s">
        <v>1</v>
      </c>
      <c r="C4" t="s">
        <v>142</v>
      </c>
      <c r="D4">
        <v>9</v>
      </c>
    </row>
    <row r="5" spans="1:4" x14ac:dyDescent="0.3">
      <c r="A5" t="s">
        <v>1</v>
      </c>
    </row>
    <row r="6" spans="1:4" x14ac:dyDescent="0.3">
      <c r="A6" t="s">
        <v>1</v>
      </c>
      <c r="C6" t="s">
        <v>123</v>
      </c>
      <c r="D6">
        <f>D4</f>
        <v>9</v>
      </c>
    </row>
    <row r="7" spans="1:4" x14ac:dyDescent="0.3">
      <c r="A7" t="s">
        <v>1</v>
      </c>
      <c r="C7" t="s">
        <v>2</v>
      </c>
      <c r="D7">
        <f>D3</f>
        <v>5</v>
      </c>
    </row>
    <row r="8" spans="1:4" x14ac:dyDescent="0.3">
      <c r="A8" t="s">
        <v>123</v>
      </c>
      <c r="C8" t="s">
        <v>1</v>
      </c>
      <c r="D8">
        <f>D2</f>
        <v>21</v>
      </c>
    </row>
    <row r="9" spans="1:4" x14ac:dyDescent="0.3">
      <c r="A9" t="s">
        <v>123</v>
      </c>
      <c r="C9" t="s">
        <v>124</v>
      </c>
      <c r="D9">
        <v>35</v>
      </c>
    </row>
    <row r="10" spans="1:4" x14ac:dyDescent="0.3">
      <c r="A10" t="s">
        <v>2</v>
      </c>
    </row>
    <row r="11" spans="1:4" x14ac:dyDescent="0.3">
      <c r="A11" t="s">
        <v>123</v>
      </c>
      <c r="C11" t="s">
        <v>123</v>
      </c>
      <c r="D11" s="7">
        <f>D6/$D$9</f>
        <v>0.25714285714285712</v>
      </c>
    </row>
    <row r="12" spans="1:4" x14ac:dyDescent="0.3">
      <c r="A12" t="s">
        <v>1</v>
      </c>
      <c r="C12" t="s">
        <v>2</v>
      </c>
      <c r="D12" s="7">
        <f t="shared" ref="D12:D13" si="1">D7/$D$9</f>
        <v>0.14285714285714285</v>
      </c>
    </row>
    <row r="13" spans="1:4" x14ac:dyDescent="0.3">
      <c r="A13" t="s">
        <v>123</v>
      </c>
      <c r="C13" t="s">
        <v>1</v>
      </c>
      <c r="D13" s="7">
        <f t="shared" si="1"/>
        <v>0.6</v>
      </c>
    </row>
    <row r="14" spans="1:4" x14ac:dyDescent="0.3">
      <c r="A14" t="s">
        <v>1</v>
      </c>
    </row>
    <row r="15" spans="1:4" x14ac:dyDescent="0.3">
      <c r="A15" t="s">
        <v>2</v>
      </c>
    </row>
    <row r="16" spans="1:4" x14ac:dyDescent="0.3">
      <c r="A16" t="s">
        <v>1</v>
      </c>
    </row>
    <row r="17" spans="1:1" x14ac:dyDescent="0.3">
      <c r="A17" t="s">
        <v>1</v>
      </c>
    </row>
    <row r="18" spans="1:1" x14ac:dyDescent="0.3">
      <c r="A18" t="s">
        <v>123</v>
      </c>
    </row>
    <row r="19" spans="1:1" x14ac:dyDescent="0.3">
      <c r="A19" t="s">
        <v>1</v>
      </c>
    </row>
    <row r="20" spans="1:1" x14ac:dyDescent="0.3">
      <c r="A20" t="s">
        <v>123</v>
      </c>
    </row>
    <row r="21" spans="1:1" x14ac:dyDescent="0.3">
      <c r="A21" t="s">
        <v>123</v>
      </c>
    </row>
    <row r="22" spans="1:1" x14ac:dyDescent="0.3">
      <c r="A22" t="s">
        <v>1</v>
      </c>
    </row>
    <row r="23" spans="1:1" x14ac:dyDescent="0.3">
      <c r="A23" t="s">
        <v>1</v>
      </c>
    </row>
    <row r="24" spans="1:1" x14ac:dyDescent="0.3">
      <c r="A24" t="s">
        <v>1</v>
      </c>
    </row>
    <row r="25" spans="1:1" x14ac:dyDescent="0.3">
      <c r="A25" t="s">
        <v>1</v>
      </c>
    </row>
    <row r="26" spans="1:1" x14ac:dyDescent="0.3">
      <c r="A26" t="s">
        <v>1</v>
      </c>
    </row>
    <row r="27" spans="1:1" x14ac:dyDescent="0.3">
      <c r="A27" t="s">
        <v>1</v>
      </c>
    </row>
    <row r="28" spans="1:1" x14ac:dyDescent="0.3">
      <c r="A28" t="s">
        <v>123</v>
      </c>
    </row>
    <row r="29" spans="1:1" x14ac:dyDescent="0.3">
      <c r="A29" t="s">
        <v>123</v>
      </c>
    </row>
    <row r="30" spans="1:1" x14ac:dyDescent="0.3">
      <c r="A30" t="s">
        <v>1</v>
      </c>
    </row>
    <row r="31" spans="1:1" x14ac:dyDescent="0.3">
      <c r="A31" t="s">
        <v>1</v>
      </c>
    </row>
    <row r="32" spans="1:1" x14ac:dyDescent="0.3">
      <c r="A32" t="s">
        <v>1</v>
      </c>
    </row>
    <row r="33" spans="1:1" x14ac:dyDescent="0.3">
      <c r="A33" t="s">
        <v>2</v>
      </c>
    </row>
    <row r="34" spans="1:1" x14ac:dyDescent="0.3">
      <c r="A34" t="s">
        <v>1</v>
      </c>
    </row>
    <row r="35" spans="1:1" x14ac:dyDescent="0.3">
      <c r="A35" t="s">
        <v>1</v>
      </c>
    </row>
    <row r="36" spans="1:1" x14ac:dyDescent="0.3">
      <c r="A36" t="s">
        <v>1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Produt e Propriet Rural</vt:lpstr>
      <vt:lpstr>Tamanho propriedade</vt:lpstr>
      <vt:lpstr>Atividades econômicas</vt:lpstr>
      <vt:lpstr>Presença Rec Hídricos</vt:lpstr>
      <vt:lpstr>Água atividades propriedade</vt:lpstr>
      <vt:lpstr>Água atividades comunidade</vt:lpstr>
      <vt:lpstr>Fonte de água na propriedade</vt:lpstr>
      <vt:lpstr>Quant. produt. rurais</vt:lpstr>
      <vt:lpstr>Permanência na propriedade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Oliveira Costa Dias</dc:creator>
  <cp:lastModifiedBy>Barbara Moreto Fim</cp:lastModifiedBy>
  <dcterms:created xsi:type="dcterms:W3CDTF">2022-07-20T17:47:01Z</dcterms:created>
  <dcterms:modified xsi:type="dcterms:W3CDTF">2023-08-08T23:24:03Z</dcterms:modified>
</cp:coreProperties>
</file>